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390" windowWidth="11325" windowHeight="8790" activeTab="0"/>
  </bookViews>
  <sheets>
    <sheet name="Munka3" sheetId="1" r:id="rId1"/>
  </sheets>
  <definedNames/>
  <calcPr fullCalcOnLoad="1"/>
</workbook>
</file>

<file path=xl/sharedStrings.xml><?xml version="1.0" encoding="utf-8"?>
<sst xmlns="http://schemas.openxmlformats.org/spreadsheetml/2006/main" count="390" uniqueCount="221">
  <si>
    <t>Kód</t>
  </si>
  <si>
    <t>Összesen</t>
  </si>
  <si>
    <t>Tárgy(elem) neve</t>
  </si>
  <si>
    <t>Félévek</t>
  </si>
  <si>
    <t>ó</t>
  </si>
  <si>
    <t>kr</t>
  </si>
  <si>
    <t>k</t>
  </si>
  <si>
    <t>telj</t>
  </si>
  <si>
    <t>Előtanulmányok</t>
  </si>
  <si>
    <t>g</t>
  </si>
  <si>
    <t>Nem természettudományos ismeretek</t>
  </si>
  <si>
    <t>Szigorlat(sz)</t>
  </si>
  <si>
    <t>Gyakorlati jegy (g)</t>
  </si>
  <si>
    <t>Kollokvium(k)</t>
  </si>
  <si>
    <t>Gyakorlati jegy(g)</t>
  </si>
  <si>
    <t>Alapképzés mindösszesen</t>
  </si>
  <si>
    <t>Testnevelés</t>
  </si>
  <si>
    <t>Diplomamunka 1.</t>
  </si>
  <si>
    <t>Diplomamunka 2.</t>
  </si>
  <si>
    <t>Diplomamunka 3.</t>
  </si>
  <si>
    <t xml:space="preserve">K861 </t>
  </si>
  <si>
    <t>Szerves kémia alapjai 1.</t>
  </si>
  <si>
    <t>K862</t>
  </si>
  <si>
    <t>Szerves kémia alapjai 2.</t>
  </si>
  <si>
    <t>K841</t>
  </si>
  <si>
    <t>Analitikai kémia alapjai</t>
  </si>
  <si>
    <t>Bevezetés az informatikába</t>
  </si>
  <si>
    <t>Matematika 1. biológusoknak és környezettudósoknak</t>
  </si>
  <si>
    <t>Matematika 1. biológusoknak és környezettudósoknak gyak.</t>
  </si>
  <si>
    <t>Biológus szakmai alapképzés</t>
  </si>
  <si>
    <t>Sejtbiológia 1.</t>
  </si>
  <si>
    <t>Növényi sejtbiol. szem.</t>
  </si>
  <si>
    <t>Növényi sejtbiol. gyak.</t>
  </si>
  <si>
    <t>Állatszervezettan 1.</t>
  </si>
  <si>
    <t>Állatszervezettan gyak. 1.</t>
  </si>
  <si>
    <t xml:space="preserve">Sejtbiológia 2. </t>
  </si>
  <si>
    <t>Sejtbiológia gyak. 2.</t>
  </si>
  <si>
    <t xml:space="preserve">Biokémia 1. </t>
  </si>
  <si>
    <t>Biokémia gyak. 1.</t>
  </si>
  <si>
    <t>Növényszervezettan</t>
  </si>
  <si>
    <t xml:space="preserve">Növényszervezettan gyak. </t>
  </si>
  <si>
    <t xml:space="preserve">Állatszervezettan 2. </t>
  </si>
  <si>
    <t xml:space="preserve">Állatszervezettan gyak. 2. </t>
  </si>
  <si>
    <t xml:space="preserve">Állatrendszertan 1. </t>
  </si>
  <si>
    <t xml:space="preserve">Állatrendszertan gyak. 1. </t>
  </si>
  <si>
    <t>Terepgyakorlat 1. (Növény).</t>
  </si>
  <si>
    <t>7n</t>
  </si>
  <si>
    <t xml:space="preserve">Biokémia 2. </t>
  </si>
  <si>
    <t>Biokémia gyak. 2.</t>
  </si>
  <si>
    <t xml:space="preserve">g </t>
  </si>
  <si>
    <t xml:space="preserve">Növényrendszertan 1. </t>
  </si>
  <si>
    <t>Állatrendszertan 2.</t>
  </si>
  <si>
    <t xml:space="preserve">Állatrendszertan gyak. 2. </t>
  </si>
  <si>
    <t>Állattan szigorlat</t>
  </si>
  <si>
    <t xml:space="preserve">Növényrendszertan 2. </t>
  </si>
  <si>
    <t>Növényrendszertan gyak. 2.</t>
  </si>
  <si>
    <t>Terepgyakorlat 2.  (Állat)</t>
  </si>
  <si>
    <t>7 n</t>
  </si>
  <si>
    <t>Növénytan szigorlat</t>
  </si>
  <si>
    <t>Természettudományos alapismeretek</t>
  </si>
  <si>
    <t>Kötelező biológus szakmai tárgyak</t>
  </si>
  <si>
    <t xml:space="preserve">Genetika 1. </t>
  </si>
  <si>
    <t>Mikrobiológia 1.</t>
  </si>
  <si>
    <t xml:space="preserve">Genetika 2. </t>
  </si>
  <si>
    <t>Mikrobiológia 2.</t>
  </si>
  <si>
    <t xml:space="preserve">Mikrobiológia gyak. </t>
  </si>
  <si>
    <t>Molekuláris biológia 1.</t>
  </si>
  <si>
    <t xml:space="preserve">Humánbiológia </t>
  </si>
  <si>
    <t xml:space="preserve">Humánbiológia gyak. </t>
  </si>
  <si>
    <t>Molekuláris biológia 2.</t>
  </si>
  <si>
    <t>Ökológia 1.</t>
  </si>
  <si>
    <t>Összehasonlító élettan 1.</t>
  </si>
  <si>
    <t>Összehasonlító élettan gy. 1.</t>
  </si>
  <si>
    <t>Növényélettan 1.</t>
  </si>
  <si>
    <t>Biotechnológia 1.</t>
  </si>
  <si>
    <t>Bioinformatika alapjai</t>
  </si>
  <si>
    <t>Bioinformatika alapjai gyak.</t>
  </si>
  <si>
    <t>Spec. vizsgálati módszerek 1.</t>
  </si>
  <si>
    <t xml:space="preserve">Ökológia 2. </t>
  </si>
  <si>
    <t xml:space="preserve">Természetvédelem </t>
  </si>
  <si>
    <t>Összehasonlító élettan 2</t>
  </si>
  <si>
    <t>Összehasonlító élettan gy. 2.</t>
  </si>
  <si>
    <t>Növényélettan 2.</t>
  </si>
  <si>
    <t>Növényélettan gyak.</t>
  </si>
  <si>
    <t>Biotechnológia 2.</t>
  </si>
  <si>
    <t>Biotechnológia gyak.</t>
  </si>
  <si>
    <t>Fejlődésbiológia</t>
  </si>
  <si>
    <t>Immunológia</t>
  </si>
  <si>
    <t>Spec. vizsgálati módszerek 2.</t>
  </si>
  <si>
    <t>Terepgyakorlat 3. (Ökológia)</t>
  </si>
  <si>
    <t>Etológia</t>
  </si>
  <si>
    <t>Választható tárgy</t>
  </si>
  <si>
    <t>Összesen: kredit</t>
  </si>
  <si>
    <t>Összesen:óra</t>
  </si>
  <si>
    <t>Összesen:kredit</t>
  </si>
  <si>
    <t>Összesen: óra</t>
  </si>
  <si>
    <t>Kollokvium (k)</t>
  </si>
  <si>
    <t>Szakirányok szakmai anyaga</t>
  </si>
  <si>
    <t>Kötelező saját tárgyak</t>
  </si>
  <si>
    <t>Szakirodalmazás technikája</t>
  </si>
  <si>
    <t>Kötelezően választható saját tárgyak</t>
  </si>
  <si>
    <t>Spec. főtárgy 1.</t>
  </si>
  <si>
    <t>Spec. főtárgy 1. gyakorlata</t>
  </si>
  <si>
    <t>Spec. főtárgy 1. szakirod. tan.</t>
  </si>
  <si>
    <t>Spec. melléktárgy 1/2.</t>
  </si>
  <si>
    <t>Spec. melléktárgy 1/1.</t>
  </si>
  <si>
    <t>Spec. melléktárgy 1/3.</t>
  </si>
  <si>
    <t xml:space="preserve"> </t>
  </si>
  <si>
    <t>Spec. főtárgy 2.</t>
  </si>
  <si>
    <t>Spec. főtárgy 2. gyakorlata</t>
  </si>
  <si>
    <t>Spec. főtárgy 2. szakirod. tan.</t>
  </si>
  <si>
    <t>Spec. melléktárgy 2/1.</t>
  </si>
  <si>
    <t>Spec. melléktárgy 2/2.</t>
  </si>
  <si>
    <t>Spec. melléktárgy 2/3.</t>
  </si>
  <si>
    <t>Spec. főtárgy 3.</t>
  </si>
  <si>
    <t>Spec. főtárgy 3. gyakorlata</t>
  </si>
  <si>
    <t>Spec. főtárgy 3. szakirod. tan.</t>
  </si>
  <si>
    <t>Spec. melléktárgy 3/1.</t>
  </si>
  <si>
    <t>Spec. melléktárgy 3/2.</t>
  </si>
  <si>
    <t>Spec. melléktárgy 3/3.</t>
  </si>
  <si>
    <t>Választható saját spec. tárgy</t>
  </si>
  <si>
    <t>Diplomamunka 4.</t>
  </si>
  <si>
    <t>Specializáció mindösszesen</t>
  </si>
  <si>
    <t>Kredit</t>
  </si>
  <si>
    <t>Óraszám</t>
  </si>
  <si>
    <t>Választható tárgyak</t>
  </si>
  <si>
    <t>Molekuláris biológia gyak.</t>
  </si>
  <si>
    <t xml:space="preserve">Biológus </t>
  </si>
  <si>
    <t>K851</t>
  </si>
  <si>
    <t xml:space="preserve">Radiokémia alapjai </t>
  </si>
  <si>
    <t>K863</t>
  </si>
  <si>
    <t>Szerves kémia alapjai gyak.</t>
  </si>
  <si>
    <t>K842</t>
  </si>
  <si>
    <t>Analitikai kémia alapjai gyak.</t>
  </si>
  <si>
    <t>K852</t>
  </si>
  <si>
    <t>Radiokémia alapjai gyak.</t>
  </si>
  <si>
    <t>F31BE</t>
  </si>
  <si>
    <t xml:space="preserve">Biofizika 1. </t>
  </si>
  <si>
    <t>k*</t>
  </si>
  <si>
    <t>2k</t>
  </si>
  <si>
    <t>3k</t>
  </si>
  <si>
    <t>4k</t>
  </si>
  <si>
    <t>Kémia alapjai</t>
  </si>
  <si>
    <t>K801</t>
  </si>
  <si>
    <t>K831</t>
  </si>
  <si>
    <t>Fizikai kémia alapjai</t>
  </si>
  <si>
    <t>K802</t>
  </si>
  <si>
    <t>Kémia alapjai gyakorlat</t>
  </si>
  <si>
    <t>BALL011E</t>
  </si>
  <si>
    <t>BALL012E</t>
  </si>
  <si>
    <t>BALL012G</t>
  </si>
  <si>
    <t>BALL021E</t>
  </si>
  <si>
    <t>BALL021G</t>
  </si>
  <si>
    <t>BALL022E</t>
  </si>
  <si>
    <t>BALL022G</t>
  </si>
  <si>
    <t>BBIK011E</t>
  </si>
  <si>
    <t>BBIK012E</t>
  </si>
  <si>
    <t>BBIK031G</t>
  </si>
  <si>
    <t>BBIT011E</t>
  </si>
  <si>
    <t>BBIT012E</t>
  </si>
  <si>
    <t>BBIT021G</t>
  </si>
  <si>
    <t>BEMB011E</t>
  </si>
  <si>
    <t>BEMB021G</t>
  </si>
  <si>
    <t>BGEN011E</t>
  </si>
  <si>
    <t>BGEN012E</t>
  </si>
  <si>
    <t xml:space="preserve">Genetika gyak. </t>
  </si>
  <si>
    <t>BGEN012G</t>
  </si>
  <si>
    <t>BGEN021E</t>
  </si>
  <si>
    <t>BGEN031E</t>
  </si>
  <si>
    <t>BGEN041E</t>
  </si>
  <si>
    <t>BGEN051G</t>
  </si>
  <si>
    <t>BMIK011E</t>
  </si>
  <si>
    <t>BMIK012E</t>
  </si>
  <si>
    <t>BMIK012G</t>
  </si>
  <si>
    <t>BMIK021E</t>
  </si>
  <si>
    <t>BNOE011E</t>
  </si>
  <si>
    <t>BNOE012E</t>
  </si>
  <si>
    <t>BNOE021G</t>
  </si>
  <si>
    <t>BNOV011S</t>
  </si>
  <si>
    <t>BNOV011G</t>
  </si>
  <si>
    <t>BNOV031E</t>
  </si>
  <si>
    <t>BNOV031G</t>
  </si>
  <si>
    <t>BNOV041E</t>
  </si>
  <si>
    <t>BNOV041G</t>
  </si>
  <si>
    <t>BNOV042E</t>
  </si>
  <si>
    <t>BNOV042G</t>
  </si>
  <si>
    <t>Növényrendszertan gyak. 1.</t>
  </si>
  <si>
    <t>BNOV051G</t>
  </si>
  <si>
    <t>BNOV1001</t>
  </si>
  <si>
    <t>BOKO011E</t>
  </si>
  <si>
    <t>BOKO011G</t>
  </si>
  <si>
    <t>BOKO012E</t>
  </si>
  <si>
    <t>BOKO012G</t>
  </si>
  <si>
    <t>BOKO021G</t>
  </si>
  <si>
    <t>BOKO041E</t>
  </si>
  <si>
    <t>BOKO052E</t>
  </si>
  <si>
    <t>BOKO081E</t>
  </si>
  <si>
    <t>BOKO061G</t>
  </si>
  <si>
    <t>BOHE011E</t>
  </si>
  <si>
    <t>BOHE012E</t>
  </si>
  <si>
    <t>BOHE022G</t>
  </si>
  <si>
    <t>BTCS011E</t>
  </si>
  <si>
    <t>BTCS021K</t>
  </si>
  <si>
    <t>Pozitív bírálat</t>
  </si>
  <si>
    <t>BTCS1001</t>
  </si>
  <si>
    <t>BBIK021G</t>
  </si>
  <si>
    <t>BOHE021G</t>
  </si>
  <si>
    <t>BTCS031G</t>
  </si>
  <si>
    <t>BTCS032G</t>
  </si>
  <si>
    <t>BTCS033G</t>
  </si>
  <si>
    <t>BTCS034G</t>
  </si>
  <si>
    <t>BTCS090</t>
  </si>
  <si>
    <t>BTCS081G</t>
  </si>
  <si>
    <t>BTCS082G</t>
  </si>
  <si>
    <t>BTCS071E</t>
  </si>
  <si>
    <t>BTCS071G</t>
  </si>
  <si>
    <t>BOKO051</t>
  </si>
  <si>
    <t>Mx231E</t>
  </si>
  <si>
    <t>Mx231G</t>
  </si>
  <si>
    <t>INFA10E</t>
  </si>
  <si>
    <t>INFA10G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</si>
</sst>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3" fillId="2" borderId="0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2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horizontal="center" vertical="top" wrapText="1"/>
    </xf>
    <xf numFmtId="0" fontId="4" fillId="2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2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8"/>
  <sheetViews>
    <sheetView tabSelected="1" workbookViewId="0" topLeftCell="A1">
      <pane xSplit="2" ySplit="4" topLeftCell="C7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9" sqref="A19"/>
    </sheetView>
  </sheetViews>
  <sheetFormatPr defaultColWidth="9.140625" defaultRowHeight="12.75"/>
  <cols>
    <col min="1" max="1" width="11.140625" style="0" customWidth="1"/>
    <col min="2" max="2" width="27.00390625" style="7" customWidth="1"/>
    <col min="3" max="3" width="3.7109375" style="7" customWidth="1"/>
    <col min="4" max="23" width="3.7109375" style="0" customWidth="1"/>
    <col min="24" max="24" width="8.7109375" style="38" customWidth="1"/>
  </cols>
  <sheetData>
    <row r="1" spans="1:24" ht="12.75">
      <c r="A1" s="51" t="s">
        <v>0</v>
      </c>
      <c r="B1" s="52" t="s">
        <v>2</v>
      </c>
      <c r="C1" s="50" t="s">
        <v>3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3"/>
      <c r="V1" s="3"/>
      <c r="W1" s="3"/>
      <c r="X1" s="34"/>
    </row>
    <row r="2" spans="1:27" ht="12.75">
      <c r="A2" s="51"/>
      <c r="B2" s="52"/>
      <c r="C2" s="50">
        <v>1</v>
      </c>
      <c r="D2" s="50"/>
      <c r="E2" s="50"/>
      <c r="F2" s="50">
        <v>2</v>
      </c>
      <c r="G2" s="50"/>
      <c r="H2" s="50"/>
      <c r="I2" s="50">
        <v>3</v>
      </c>
      <c r="J2" s="50"/>
      <c r="K2" s="50"/>
      <c r="L2" s="50">
        <v>4</v>
      </c>
      <c r="M2" s="50"/>
      <c r="N2" s="50"/>
      <c r="O2" s="50">
        <v>5</v>
      </c>
      <c r="P2" s="50"/>
      <c r="Q2" s="50"/>
      <c r="R2" s="50">
        <v>6</v>
      </c>
      <c r="S2" s="50"/>
      <c r="T2" s="50"/>
      <c r="U2" s="3"/>
      <c r="V2" s="3">
        <v>7</v>
      </c>
      <c r="W2" s="3"/>
      <c r="X2" s="34"/>
      <c r="Y2" s="50" t="s">
        <v>8</v>
      </c>
      <c r="Z2" s="50"/>
      <c r="AA2" s="50"/>
    </row>
    <row r="3" spans="1:24" ht="12.75">
      <c r="A3" s="4"/>
      <c r="B3" s="8" t="s">
        <v>127</v>
      </c>
      <c r="C3" s="12" t="s">
        <v>4</v>
      </c>
      <c r="D3" s="3" t="s">
        <v>7</v>
      </c>
      <c r="E3" s="3" t="s">
        <v>5</v>
      </c>
      <c r="F3" s="3" t="s">
        <v>4</v>
      </c>
      <c r="G3" s="3" t="s">
        <v>7</v>
      </c>
      <c r="H3" s="3" t="s">
        <v>6</v>
      </c>
      <c r="I3" s="3" t="s">
        <v>4</v>
      </c>
      <c r="J3" s="3" t="s">
        <v>7</v>
      </c>
      <c r="K3" s="3" t="s">
        <v>6</v>
      </c>
      <c r="L3" s="3" t="s">
        <v>4</v>
      </c>
      <c r="M3" s="3" t="s">
        <v>7</v>
      </c>
      <c r="N3" s="3" t="s">
        <v>6</v>
      </c>
      <c r="O3" s="3" t="s">
        <v>4</v>
      </c>
      <c r="P3" s="3" t="s">
        <v>7</v>
      </c>
      <c r="Q3" s="3" t="s">
        <v>6</v>
      </c>
      <c r="R3" s="3" t="s">
        <v>4</v>
      </c>
      <c r="S3" s="3" t="s">
        <v>7</v>
      </c>
      <c r="T3" s="3" t="s">
        <v>6</v>
      </c>
      <c r="U3" s="3" t="s">
        <v>4</v>
      </c>
      <c r="V3" s="3" t="s">
        <v>7</v>
      </c>
      <c r="W3" s="3" t="s">
        <v>6</v>
      </c>
      <c r="X3" s="34" t="s">
        <v>1</v>
      </c>
    </row>
    <row r="4" spans="2:24" s="5" customFormat="1" ht="15" customHeight="1">
      <c r="B4" s="9" t="s">
        <v>59</v>
      </c>
      <c r="C4" s="13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X4" s="35"/>
    </row>
    <row r="5" spans="1:27" ht="15" customHeight="1">
      <c r="A5" s="1" t="s">
        <v>217</v>
      </c>
      <c r="B5" s="10" t="s">
        <v>27</v>
      </c>
      <c r="C5" s="14">
        <v>2</v>
      </c>
      <c r="D5" s="2" t="s">
        <v>6</v>
      </c>
      <c r="E5" s="2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3"/>
      <c r="X5" s="34"/>
      <c r="Y5" s="3"/>
      <c r="Z5" s="3"/>
      <c r="AA5" s="3"/>
    </row>
    <row r="6" spans="1:27" ht="15" customHeight="1">
      <c r="A6" s="1" t="s">
        <v>218</v>
      </c>
      <c r="B6" s="10" t="s">
        <v>28</v>
      </c>
      <c r="C6" s="14">
        <v>1</v>
      </c>
      <c r="D6" s="2" t="s">
        <v>9</v>
      </c>
      <c r="E6" s="2">
        <v>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3"/>
      <c r="W6" s="3"/>
      <c r="X6" s="34"/>
      <c r="Y6" s="3"/>
      <c r="Z6" s="3"/>
      <c r="AA6" s="3"/>
    </row>
    <row r="7" spans="1:27" ht="15" customHeight="1">
      <c r="A7" s="1" t="s">
        <v>143</v>
      </c>
      <c r="B7" s="10" t="s">
        <v>142</v>
      </c>
      <c r="C7" s="12">
        <v>2</v>
      </c>
      <c r="D7" s="3" t="s">
        <v>6</v>
      </c>
      <c r="E7" s="3">
        <v>2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  <c r="V7" s="3"/>
      <c r="W7" s="3"/>
      <c r="X7" s="34"/>
      <c r="Y7" s="3"/>
      <c r="Z7" s="3"/>
      <c r="AA7" s="3"/>
    </row>
    <row r="8" spans="1:27" ht="15" customHeight="1">
      <c r="A8" s="1" t="s">
        <v>146</v>
      </c>
      <c r="B8" s="10" t="s">
        <v>147</v>
      </c>
      <c r="C8" s="12">
        <v>1</v>
      </c>
      <c r="D8" s="3" t="s">
        <v>9</v>
      </c>
      <c r="E8" s="3">
        <v>1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/>
      <c r="U8" s="3"/>
      <c r="V8" s="3"/>
      <c r="W8" s="3"/>
      <c r="X8" s="34"/>
      <c r="Y8" s="3"/>
      <c r="Z8" s="3"/>
      <c r="AA8" s="3"/>
    </row>
    <row r="9" spans="1:27" ht="15" customHeight="1">
      <c r="A9" s="1" t="s">
        <v>20</v>
      </c>
      <c r="B9" s="10" t="s">
        <v>21</v>
      </c>
      <c r="C9" s="12">
        <v>2</v>
      </c>
      <c r="D9" s="3" t="s">
        <v>6</v>
      </c>
      <c r="E9" s="3">
        <v>2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4"/>
      <c r="Y9" s="3"/>
      <c r="Z9" s="3"/>
      <c r="AA9" s="3"/>
    </row>
    <row r="10" spans="1:30" ht="15" customHeight="1">
      <c r="A10" s="1" t="s">
        <v>128</v>
      </c>
      <c r="B10" s="10" t="s">
        <v>129</v>
      </c>
      <c r="C10" s="12"/>
      <c r="D10" s="3"/>
      <c r="E10" s="3"/>
      <c r="F10" s="2">
        <v>2</v>
      </c>
      <c r="G10" s="2" t="s">
        <v>6</v>
      </c>
      <c r="H10" s="2">
        <v>2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3"/>
      <c r="V10" s="3"/>
      <c r="W10" s="3"/>
      <c r="X10" s="3"/>
      <c r="Y10" s="3"/>
      <c r="Z10" s="3"/>
      <c r="AA10" s="34"/>
      <c r="AB10" s="3"/>
      <c r="AC10" s="3"/>
      <c r="AD10" s="3"/>
    </row>
    <row r="11" spans="1:27" ht="15" customHeight="1">
      <c r="A11" s="1" t="s">
        <v>22</v>
      </c>
      <c r="B11" s="10" t="s">
        <v>23</v>
      </c>
      <c r="C11" s="14"/>
      <c r="D11" s="2"/>
      <c r="E11" s="2"/>
      <c r="F11" s="2">
        <v>2</v>
      </c>
      <c r="G11" s="2" t="s">
        <v>6</v>
      </c>
      <c r="H11" s="2">
        <v>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  <c r="U11" s="3"/>
      <c r="V11" s="3"/>
      <c r="W11" s="3"/>
      <c r="X11" s="34"/>
      <c r="Y11" s="3"/>
      <c r="Z11" s="3"/>
      <c r="AA11" s="3"/>
    </row>
    <row r="12" spans="1:30" ht="15" customHeight="1">
      <c r="A12" s="1" t="s">
        <v>130</v>
      </c>
      <c r="B12" s="10" t="s">
        <v>131</v>
      </c>
      <c r="C12" s="14"/>
      <c r="D12" s="2"/>
      <c r="E12" s="2"/>
      <c r="F12" s="2">
        <v>3</v>
      </c>
      <c r="G12" s="2" t="s">
        <v>9</v>
      </c>
      <c r="H12" s="2">
        <v>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3"/>
      <c r="V12" s="3"/>
      <c r="W12" s="3"/>
      <c r="X12" s="3"/>
      <c r="Y12" s="3"/>
      <c r="Z12" s="3"/>
      <c r="AA12" s="34"/>
      <c r="AB12" s="3"/>
      <c r="AC12" s="3"/>
      <c r="AD12" s="3"/>
    </row>
    <row r="13" spans="1:27" ht="15" customHeight="1">
      <c r="A13" s="1" t="s">
        <v>24</v>
      </c>
      <c r="B13" s="10" t="s">
        <v>25</v>
      </c>
      <c r="C13" s="12"/>
      <c r="D13" s="3"/>
      <c r="E13" s="3"/>
      <c r="F13" s="2">
        <v>2</v>
      </c>
      <c r="G13" s="2" t="s">
        <v>6</v>
      </c>
      <c r="H13" s="2">
        <v>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"/>
      <c r="U13" s="3"/>
      <c r="V13" s="3"/>
      <c r="W13" s="3"/>
      <c r="X13" s="34"/>
      <c r="Y13" s="3"/>
      <c r="Z13" s="3"/>
      <c r="AA13" s="3"/>
    </row>
    <row r="14" spans="1:30" ht="15" customHeight="1">
      <c r="A14" s="1" t="s">
        <v>132</v>
      </c>
      <c r="B14" s="10" t="s">
        <v>133</v>
      </c>
      <c r="C14" s="12"/>
      <c r="D14" s="3"/>
      <c r="E14" s="3"/>
      <c r="F14" s="2">
        <v>3</v>
      </c>
      <c r="G14" s="2" t="s">
        <v>9</v>
      </c>
      <c r="H14" s="2">
        <v>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  <c r="U14" s="3"/>
      <c r="V14" s="3"/>
      <c r="W14" s="3"/>
      <c r="X14" s="3"/>
      <c r="Y14" s="3"/>
      <c r="Z14" s="3"/>
      <c r="AA14" s="34"/>
      <c r="AB14" s="3"/>
      <c r="AC14" s="3"/>
      <c r="AD14" s="3"/>
    </row>
    <row r="15" spans="1:27" ht="15" customHeight="1">
      <c r="A15" s="1" t="s">
        <v>144</v>
      </c>
      <c r="B15" s="10" t="s">
        <v>145</v>
      </c>
      <c r="C15" s="12"/>
      <c r="D15" s="3"/>
      <c r="E15" s="3"/>
      <c r="I15" s="2">
        <v>1</v>
      </c>
      <c r="J15" s="2" t="s">
        <v>138</v>
      </c>
      <c r="K15" s="2">
        <v>1</v>
      </c>
      <c r="L15" s="2"/>
      <c r="M15" s="2"/>
      <c r="N15" s="2"/>
      <c r="O15" s="2"/>
      <c r="P15" s="2"/>
      <c r="Q15" s="2"/>
      <c r="R15" s="2"/>
      <c r="S15" s="2"/>
      <c r="T15" s="3"/>
      <c r="U15" s="3"/>
      <c r="V15" s="3"/>
      <c r="W15" s="3"/>
      <c r="X15" s="34"/>
      <c r="Y15" s="3"/>
      <c r="Z15" s="3"/>
      <c r="AA15" s="3"/>
    </row>
    <row r="16" spans="1:30" ht="15" customHeight="1">
      <c r="A16" s="1" t="s">
        <v>134</v>
      </c>
      <c r="B16" s="10" t="s">
        <v>135</v>
      </c>
      <c r="C16" s="12"/>
      <c r="D16" s="3"/>
      <c r="E16" s="3"/>
      <c r="F16" s="2"/>
      <c r="G16" s="2"/>
      <c r="H16" s="2"/>
      <c r="I16" s="2">
        <v>2</v>
      </c>
      <c r="J16" s="2" t="s">
        <v>9</v>
      </c>
      <c r="K16" s="2">
        <v>2</v>
      </c>
      <c r="L16" s="2"/>
      <c r="M16" s="2"/>
      <c r="N16" s="2"/>
      <c r="O16" s="2"/>
      <c r="P16" s="2"/>
      <c r="Q16" s="2"/>
      <c r="R16" s="2"/>
      <c r="S16" s="2"/>
      <c r="T16" s="3"/>
      <c r="U16" s="3"/>
      <c r="V16" s="3"/>
      <c r="W16" s="3"/>
      <c r="X16" s="3"/>
      <c r="Y16" s="3"/>
      <c r="Z16" s="3"/>
      <c r="AA16" s="34"/>
      <c r="AB16" s="3"/>
      <c r="AC16" s="3"/>
      <c r="AD16" s="3"/>
    </row>
    <row r="17" spans="1:27" ht="15" customHeight="1">
      <c r="A17" s="1" t="s">
        <v>219</v>
      </c>
      <c r="B17" s="10" t="s">
        <v>26</v>
      </c>
      <c r="C17" s="12"/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>
        <v>2</v>
      </c>
      <c r="P17" s="2" t="s">
        <v>6</v>
      </c>
      <c r="Q17" s="2">
        <v>2</v>
      </c>
      <c r="R17" s="2"/>
      <c r="S17" s="2"/>
      <c r="T17" s="3"/>
      <c r="U17" s="3"/>
      <c r="V17" s="3"/>
      <c r="W17" s="3"/>
      <c r="X17" s="34"/>
      <c r="Y17" s="3"/>
      <c r="Z17" s="3"/>
      <c r="AA17" s="3"/>
    </row>
    <row r="18" spans="1:27" ht="15" customHeight="1">
      <c r="A18" s="1" t="s">
        <v>220</v>
      </c>
      <c r="B18" s="10" t="s">
        <v>26</v>
      </c>
      <c r="C18" s="12"/>
      <c r="D18" s="3"/>
      <c r="E18" s="3"/>
      <c r="F18" s="2"/>
      <c r="G18" s="2"/>
      <c r="H18" s="2"/>
      <c r="I18" s="2"/>
      <c r="J18" s="2"/>
      <c r="K18" s="2"/>
      <c r="L18" s="2"/>
      <c r="M18" s="2"/>
      <c r="N18" s="2"/>
      <c r="O18" s="2">
        <v>1</v>
      </c>
      <c r="P18" s="2" t="s">
        <v>9</v>
      </c>
      <c r="Q18" s="2">
        <v>1</v>
      </c>
      <c r="R18" s="2"/>
      <c r="S18" s="2"/>
      <c r="T18" s="3"/>
      <c r="U18" s="3"/>
      <c r="V18" s="3"/>
      <c r="W18" s="3"/>
      <c r="X18" s="34"/>
      <c r="Y18" s="3"/>
      <c r="Z18" s="3"/>
      <c r="AA18" s="3"/>
    </row>
    <row r="19" spans="1:30" ht="15" customHeight="1">
      <c r="A19" s="1" t="s">
        <v>136</v>
      </c>
      <c r="B19" s="10" t="s">
        <v>137</v>
      </c>
      <c r="C19" s="12"/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>
        <v>2</v>
      </c>
      <c r="P19" s="2" t="s">
        <v>6</v>
      </c>
      <c r="Q19" s="2">
        <v>2</v>
      </c>
      <c r="R19" s="2"/>
      <c r="S19" s="2"/>
      <c r="T19" s="3"/>
      <c r="U19" s="3"/>
      <c r="V19" s="3"/>
      <c r="W19" s="3"/>
      <c r="X19" s="3"/>
      <c r="Y19" s="3"/>
      <c r="Z19" s="3"/>
      <c r="AA19" s="34"/>
      <c r="AB19" s="3"/>
      <c r="AC19" s="3"/>
      <c r="AD19" s="3"/>
    </row>
    <row r="20" spans="2:27" ht="12.75">
      <c r="B20" s="20" t="s">
        <v>94</v>
      </c>
      <c r="C20" s="12"/>
      <c r="D20" s="3"/>
      <c r="E20" s="3">
        <f>SUM(E5:E19)</f>
        <v>8</v>
      </c>
      <c r="F20" s="3"/>
      <c r="G20" s="3"/>
      <c r="H20" s="3">
        <f>SUM(H5:H19)</f>
        <v>11</v>
      </c>
      <c r="I20" s="3"/>
      <c r="J20" s="3"/>
      <c r="K20" s="3">
        <f>SUM(K5:K19)</f>
        <v>3</v>
      </c>
      <c r="L20" s="3"/>
      <c r="M20" s="3"/>
      <c r="N20" s="3"/>
      <c r="O20" s="3"/>
      <c r="P20" s="3"/>
      <c r="Q20" s="3">
        <f>SUM(Q5:Q19)</f>
        <v>5</v>
      </c>
      <c r="R20" s="3"/>
      <c r="S20" s="3"/>
      <c r="T20" s="3">
        <f>SUM(T5:T19)</f>
        <v>0</v>
      </c>
      <c r="U20" s="3"/>
      <c r="V20" s="3"/>
      <c r="W20" s="3"/>
      <c r="X20" s="34">
        <f>SUM(C20:W20)</f>
        <v>27</v>
      </c>
      <c r="Y20" s="3"/>
      <c r="Z20" s="3"/>
      <c r="AA20" s="3"/>
    </row>
    <row r="21" spans="2:27" ht="12.75">
      <c r="B21" s="20" t="s">
        <v>95</v>
      </c>
      <c r="C21" s="12">
        <f>SUM(C5:C19)</f>
        <v>8</v>
      </c>
      <c r="D21" s="3"/>
      <c r="E21" s="3"/>
      <c r="F21" s="3">
        <v>12</v>
      </c>
      <c r="G21" s="3"/>
      <c r="H21" s="3"/>
      <c r="I21" s="3">
        <f>SUM(I5:I19)</f>
        <v>3</v>
      </c>
      <c r="J21" s="3"/>
      <c r="K21" s="3"/>
      <c r="L21" s="3"/>
      <c r="M21" s="3"/>
      <c r="N21" s="3"/>
      <c r="O21" s="3">
        <v>4</v>
      </c>
      <c r="P21" s="3"/>
      <c r="Q21" s="3"/>
      <c r="R21" s="3">
        <f>SUM(R5:R19)</f>
        <v>0</v>
      </c>
      <c r="S21" s="3"/>
      <c r="T21" s="3"/>
      <c r="U21" s="3"/>
      <c r="V21" s="3"/>
      <c r="W21" s="3"/>
      <c r="X21" s="34">
        <f>SUM(C21:W21)</f>
        <v>27</v>
      </c>
      <c r="Y21" s="3"/>
      <c r="Z21" s="3"/>
      <c r="AA21" s="3"/>
    </row>
    <row r="22" spans="2:27" ht="12.75">
      <c r="B22" s="19" t="s">
        <v>13</v>
      </c>
      <c r="C22" s="12"/>
      <c r="D22" s="3">
        <v>3</v>
      </c>
      <c r="E22" s="3"/>
      <c r="F22" s="3"/>
      <c r="G22" s="3">
        <v>3</v>
      </c>
      <c r="H22" s="3"/>
      <c r="I22" s="3"/>
      <c r="J22" s="3">
        <v>1</v>
      </c>
      <c r="K22" s="3"/>
      <c r="L22" s="3"/>
      <c r="M22" s="3"/>
      <c r="N22" s="3"/>
      <c r="O22" s="3"/>
      <c r="P22" s="3">
        <v>2</v>
      </c>
      <c r="Q22" s="3"/>
      <c r="R22" s="3"/>
      <c r="S22" s="3"/>
      <c r="T22" s="3"/>
      <c r="U22" s="3"/>
      <c r="V22" s="3"/>
      <c r="W22" s="3"/>
      <c r="X22" s="34">
        <f>SUM(C22:W22)</f>
        <v>9</v>
      </c>
      <c r="Y22" s="3"/>
      <c r="Z22" s="3"/>
      <c r="AA22" s="3"/>
    </row>
    <row r="23" spans="2:27" ht="12.75">
      <c r="B23" s="19" t="s">
        <v>12</v>
      </c>
      <c r="C23" s="12"/>
      <c r="D23" s="3">
        <v>2</v>
      </c>
      <c r="E23" s="3"/>
      <c r="F23" s="3"/>
      <c r="G23" s="3">
        <v>2</v>
      </c>
      <c r="H23" s="3"/>
      <c r="I23" s="3"/>
      <c r="J23" s="3">
        <v>1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4">
        <f>SUM(C23:W23)</f>
        <v>5</v>
      </c>
      <c r="Y23" s="3"/>
      <c r="Z23" s="3"/>
      <c r="AA23" s="3"/>
    </row>
    <row r="24" spans="2:27" s="5" customFormat="1" ht="12.75">
      <c r="B24" s="15" t="s">
        <v>29</v>
      </c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6"/>
      <c r="Y24" s="30"/>
      <c r="Z24" s="30"/>
      <c r="AA24" s="30"/>
    </row>
    <row r="25" spans="1:27" ht="12.75">
      <c r="A25" t="s">
        <v>148</v>
      </c>
      <c r="B25" s="16" t="s">
        <v>30</v>
      </c>
      <c r="C25" s="12">
        <v>2</v>
      </c>
      <c r="D25" s="3" t="s">
        <v>6</v>
      </c>
      <c r="E25" s="3">
        <v>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4"/>
      <c r="Y25" s="3"/>
      <c r="Z25" s="3"/>
      <c r="AA25" s="3"/>
    </row>
    <row r="26" spans="1:27" ht="12" customHeight="1">
      <c r="A26" t="s">
        <v>178</v>
      </c>
      <c r="B26" s="16" t="s">
        <v>31</v>
      </c>
      <c r="C26" s="12">
        <v>1</v>
      </c>
      <c r="D26" s="3" t="s">
        <v>138</v>
      </c>
      <c r="E26" s="3">
        <v>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4"/>
      <c r="Y26" s="3"/>
      <c r="Z26" s="3"/>
      <c r="AA26" s="3"/>
    </row>
    <row r="27" spans="1:27" ht="12.75">
      <c r="A27" t="s">
        <v>179</v>
      </c>
      <c r="B27" s="16" t="s">
        <v>32</v>
      </c>
      <c r="C27" s="12">
        <v>1</v>
      </c>
      <c r="D27" s="3" t="s">
        <v>9</v>
      </c>
      <c r="E27" s="3">
        <v>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4"/>
      <c r="Y27" s="3"/>
      <c r="Z27" s="3"/>
      <c r="AA27" s="3"/>
    </row>
    <row r="28" spans="1:27" ht="12.75">
      <c r="A28" t="s">
        <v>151</v>
      </c>
      <c r="B28" s="16" t="s">
        <v>33</v>
      </c>
      <c r="C28" s="31">
        <v>2</v>
      </c>
      <c r="D28" s="3" t="s">
        <v>6</v>
      </c>
      <c r="E28" s="3">
        <v>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4"/>
      <c r="Y28" s="3"/>
      <c r="Z28" s="3"/>
      <c r="AA28" s="3"/>
    </row>
    <row r="29" spans="1:27" ht="12.75">
      <c r="A29" t="s">
        <v>152</v>
      </c>
      <c r="B29" s="16" t="s">
        <v>34</v>
      </c>
      <c r="C29" s="12">
        <v>3</v>
      </c>
      <c r="D29" s="3" t="s">
        <v>9</v>
      </c>
      <c r="E29" s="3">
        <v>3</v>
      </c>
      <c r="F29" s="12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4"/>
      <c r="Y29" s="3"/>
      <c r="Z29" s="3"/>
      <c r="AA29" s="3"/>
    </row>
    <row r="30" spans="1:27" ht="12.75">
      <c r="A30" t="s">
        <v>149</v>
      </c>
      <c r="B30" s="16" t="s">
        <v>35</v>
      </c>
      <c r="C30" s="12"/>
      <c r="D30" s="3"/>
      <c r="E30" s="3"/>
      <c r="F30" s="31">
        <v>2</v>
      </c>
      <c r="G30" s="3" t="s">
        <v>138</v>
      </c>
      <c r="H30" s="3">
        <v>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4"/>
      <c r="Y30" s="3"/>
      <c r="Z30" s="3"/>
      <c r="AA30" s="3"/>
    </row>
    <row r="31" spans="1:27" ht="12.75">
      <c r="A31" t="s">
        <v>150</v>
      </c>
      <c r="B31" s="16" t="s">
        <v>36</v>
      </c>
      <c r="C31" s="12"/>
      <c r="D31" s="3"/>
      <c r="E31" s="3"/>
      <c r="F31" s="3">
        <v>2</v>
      </c>
      <c r="G31" s="3" t="s">
        <v>9</v>
      </c>
      <c r="H31" s="3">
        <v>2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4"/>
      <c r="Y31" s="3"/>
      <c r="Z31" s="3"/>
      <c r="AA31" s="3"/>
    </row>
    <row r="32" spans="1:27" ht="12.75">
      <c r="A32" t="s">
        <v>155</v>
      </c>
      <c r="B32" s="16" t="s">
        <v>37</v>
      </c>
      <c r="C32" s="12"/>
      <c r="D32" s="3"/>
      <c r="E32" s="3"/>
      <c r="F32" s="3">
        <v>3</v>
      </c>
      <c r="G32" s="3" t="s">
        <v>6</v>
      </c>
      <c r="H32" s="3">
        <v>3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4"/>
      <c r="Y32" s="3"/>
      <c r="Z32" s="3"/>
      <c r="AA32" s="3"/>
    </row>
    <row r="33" spans="1:27" ht="12.75">
      <c r="A33" t="s">
        <v>205</v>
      </c>
      <c r="B33" s="16" t="s">
        <v>38</v>
      </c>
      <c r="C33" s="12"/>
      <c r="D33" s="3"/>
      <c r="E33" s="3"/>
      <c r="F33" s="3">
        <v>2</v>
      </c>
      <c r="G33" s="3" t="s">
        <v>9</v>
      </c>
      <c r="H33" s="3">
        <v>2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4"/>
      <c r="Y33" s="3"/>
      <c r="Z33" s="3"/>
      <c r="AA33" s="3"/>
    </row>
    <row r="34" spans="1:27" ht="12.75">
      <c r="A34" t="s">
        <v>180</v>
      </c>
      <c r="B34" s="16" t="s">
        <v>39</v>
      </c>
      <c r="C34" s="12"/>
      <c r="D34" s="3"/>
      <c r="E34" s="3"/>
      <c r="F34" s="3">
        <v>2</v>
      </c>
      <c r="G34" s="3" t="s">
        <v>138</v>
      </c>
      <c r="H34" s="3">
        <v>2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4"/>
      <c r="Y34" s="3"/>
      <c r="Z34" s="3"/>
      <c r="AA34" s="3"/>
    </row>
    <row r="35" spans="1:27" ht="12.75">
      <c r="A35" t="s">
        <v>181</v>
      </c>
      <c r="B35" s="16" t="s">
        <v>40</v>
      </c>
      <c r="C35" s="12"/>
      <c r="D35" s="3"/>
      <c r="E35" s="3"/>
      <c r="F35" s="3">
        <v>2</v>
      </c>
      <c r="G35" s="3" t="s">
        <v>9</v>
      </c>
      <c r="H35" s="3">
        <v>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4"/>
      <c r="Y35" s="3"/>
      <c r="Z35" s="3"/>
      <c r="AA35" s="3"/>
    </row>
    <row r="36" spans="1:27" ht="12.75">
      <c r="A36" t="s">
        <v>153</v>
      </c>
      <c r="B36" s="16" t="s">
        <v>41</v>
      </c>
      <c r="C36" s="12"/>
      <c r="D36" s="3"/>
      <c r="E36" s="3"/>
      <c r="F36" s="3">
        <v>1</v>
      </c>
      <c r="G36" s="3" t="s">
        <v>138</v>
      </c>
      <c r="H36" s="3">
        <v>1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4"/>
      <c r="Y36" s="3"/>
      <c r="Z36" s="3"/>
      <c r="AA36" s="3"/>
    </row>
    <row r="37" spans="1:27" ht="12.75">
      <c r="A37" t="s">
        <v>154</v>
      </c>
      <c r="B37" s="16" t="s">
        <v>42</v>
      </c>
      <c r="C37" s="12"/>
      <c r="D37" s="3"/>
      <c r="E37" s="3"/>
      <c r="F37" s="3">
        <v>2</v>
      </c>
      <c r="G37" s="3" t="s">
        <v>9</v>
      </c>
      <c r="H37" s="3">
        <v>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4"/>
      <c r="Y37" s="3"/>
      <c r="Z37" s="3"/>
      <c r="AA37" s="3"/>
    </row>
    <row r="38" spans="1:27" ht="12.75">
      <c r="A38" t="s">
        <v>189</v>
      </c>
      <c r="B38" s="17" t="s">
        <v>43</v>
      </c>
      <c r="C38" s="12"/>
      <c r="D38" s="3"/>
      <c r="E38" s="3"/>
      <c r="F38" s="3">
        <v>2</v>
      </c>
      <c r="G38" s="3" t="s">
        <v>6</v>
      </c>
      <c r="H38" s="3">
        <v>2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4"/>
      <c r="Y38" s="3"/>
      <c r="Z38" s="3"/>
      <c r="AA38" s="3"/>
    </row>
    <row r="39" spans="1:27" ht="12.75">
      <c r="A39" t="s">
        <v>190</v>
      </c>
      <c r="B39" s="16" t="s">
        <v>44</v>
      </c>
      <c r="C39" s="12"/>
      <c r="D39" s="3"/>
      <c r="E39" s="3"/>
      <c r="F39" s="3">
        <v>2</v>
      </c>
      <c r="G39" s="3" t="s">
        <v>9</v>
      </c>
      <c r="H39" s="3">
        <v>2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4"/>
      <c r="Y39" s="3"/>
      <c r="Z39" s="3"/>
      <c r="AA39" s="3"/>
    </row>
    <row r="40" spans="1:27" ht="12.75">
      <c r="A40" t="s">
        <v>187</v>
      </c>
      <c r="B40" s="17" t="s">
        <v>45</v>
      </c>
      <c r="C40" s="12"/>
      <c r="D40" s="3"/>
      <c r="E40" s="3"/>
      <c r="F40" s="3" t="s">
        <v>46</v>
      </c>
      <c r="G40" s="3" t="s">
        <v>9</v>
      </c>
      <c r="H40" s="3">
        <v>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4"/>
      <c r="Y40" s="3"/>
      <c r="Z40" s="3"/>
      <c r="AA40" s="3"/>
    </row>
    <row r="41" spans="1:27" ht="12.75">
      <c r="A41" t="s">
        <v>156</v>
      </c>
      <c r="B41" s="17" t="s">
        <v>47</v>
      </c>
      <c r="C41" s="12"/>
      <c r="D41" s="3"/>
      <c r="E41" s="3"/>
      <c r="F41" s="3"/>
      <c r="G41" s="3"/>
      <c r="H41" s="3"/>
      <c r="I41" s="3">
        <v>2</v>
      </c>
      <c r="J41" s="3" t="s">
        <v>6</v>
      </c>
      <c r="K41" s="3">
        <v>3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4"/>
      <c r="Y41" s="3"/>
      <c r="Z41" s="3"/>
      <c r="AA41" s="3"/>
    </row>
    <row r="42" spans="1:27" ht="12.75">
      <c r="A42" t="s">
        <v>157</v>
      </c>
      <c r="B42" s="17" t="s">
        <v>48</v>
      </c>
      <c r="C42" s="12"/>
      <c r="D42" s="3"/>
      <c r="E42" s="3"/>
      <c r="F42" s="3"/>
      <c r="G42" s="3"/>
      <c r="H42" s="3"/>
      <c r="I42" s="3">
        <v>3</v>
      </c>
      <c r="J42" s="3" t="s">
        <v>49</v>
      </c>
      <c r="K42" s="3">
        <v>3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4"/>
      <c r="Y42" s="3"/>
      <c r="Z42" s="3"/>
      <c r="AA42" s="3"/>
    </row>
    <row r="43" spans="1:27" ht="12.75">
      <c r="A43" t="s">
        <v>182</v>
      </c>
      <c r="B43" s="17" t="s">
        <v>50</v>
      </c>
      <c r="C43" s="12"/>
      <c r="D43" s="3"/>
      <c r="E43" s="3"/>
      <c r="F43" s="3"/>
      <c r="G43" s="3"/>
      <c r="H43" s="3"/>
      <c r="I43" s="3">
        <v>2</v>
      </c>
      <c r="J43" s="3" t="s">
        <v>6</v>
      </c>
      <c r="K43" s="3">
        <v>2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4"/>
      <c r="Y43" s="3"/>
      <c r="Z43" s="3"/>
      <c r="AA43" s="3"/>
    </row>
    <row r="44" spans="1:27" ht="12.75">
      <c r="A44" t="s">
        <v>183</v>
      </c>
      <c r="B44" s="17" t="s">
        <v>186</v>
      </c>
      <c r="C44" s="12"/>
      <c r="D44" s="3"/>
      <c r="E44" s="3"/>
      <c r="F44" s="3"/>
      <c r="G44" s="3"/>
      <c r="H44" s="3"/>
      <c r="I44" s="3">
        <v>2</v>
      </c>
      <c r="J44" s="3" t="s">
        <v>9</v>
      </c>
      <c r="K44" s="3">
        <v>2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4"/>
      <c r="Y44" s="3"/>
      <c r="Z44" s="3"/>
      <c r="AA44" s="3"/>
    </row>
    <row r="45" spans="1:27" ht="13.5" customHeight="1">
      <c r="A45" t="s">
        <v>191</v>
      </c>
      <c r="B45" s="17" t="s">
        <v>51</v>
      </c>
      <c r="C45" s="12"/>
      <c r="D45" s="3"/>
      <c r="E45" s="3"/>
      <c r="F45" s="3"/>
      <c r="G45" s="3"/>
      <c r="H45" s="3"/>
      <c r="I45" s="3">
        <v>2</v>
      </c>
      <c r="J45" s="3" t="s">
        <v>138</v>
      </c>
      <c r="K45" s="3">
        <v>1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4"/>
      <c r="Y45" s="3"/>
      <c r="Z45" s="3"/>
      <c r="AA45" s="3"/>
    </row>
    <row r="46" spans="1:27" ht="13.5" customHeight="1">
      <c r="A46" t="s">
        <v>192</v>
      </c>
      <c r="B46" s="17" t="s">
        <v>52</v>
      </c>
      <c r="C46" s="12"/>
      <c r="D46" s="3"/>
      <c r="E46" s="3"/>
      <c r="F46" s="3"/>
      <c r="G46" s="3"/>
      <c r="H46" s="3"/>
      <c r="I46" s="3">
        <v>2</v>
      </c>
      <c r="J46" s="3" t="s">
        <v>9</v>
      </c>
      <c r="K46" s="3">
        <v>2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4"/>
      <c r="Y46" s="3"/>
      <c r="Z46" s="3"/>
      <c r="AA46" s="3"/>
    </row>
    <row r="47" spans="1:27" ht="13.5" customHeight="1">
      <c r="A47" t="s">
        <v>204</v>
      </c>
      <c r="B47" s="17" t="s">
        <v>53</v>
      </c>
      <c r="C47" s="12"/>
      <c r="D47" s="3"/>
      <c r="E47" s="3"/>
      <c r="F47" s="3"/>
      <c r="G47" s="3"/>
      <c r="H47" s="3"/>
      <c r="I47" s="3"/>
      <c r="J47" s="3"/>
      <c r="K47" s="3">
        <v>3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4"/>
      <c r="Y47" s="3"/>
      <c r="Z47" s="3"/>
      <c r="AA47" s="3"/>
    </row>
    <row r="48" spans="1:27" ht="13.5" customHeight="1">
      <c r="A48" t="s">
        <v>184</v>
      </c>
      <c r="B48" s="17" t="s">
        <v>54</v>
      </c>
      <c r="C48" s="12"/>
      <c r="D48" s="3"/>
      <c r="E48" s="3"/>
      <c r="F48" s="3"/>
      <c r="G48" s="3"/>
      <c r="H48" s="3"/>
      <c r="I48" s="3"/>
      <c r="J48" s="3"/>
      <c r="K48" s="3"/>
      <c r="L48" s="3">
        <v>2</v>
      </c>
      <c r="M48" s="3" t="s">
        <v>138</v>
      </c>
      <c r="N48" s="3">
        <v>2</v>
      </c>
      <c r="O48" s="3"/>
      <c r="P48" s="3"/>
      <c r="Q48" s="3"/>
      <c r="R48" s="3"/>
      <c r="S48" s="3"/>
      <c r="T48" s="3"/>
      <c r="U48" s="3"/>
      <c r="V48" s="3"/>
      <c r="W48" s="3"/>
      <c r="X48" s="34"/>
      <c r="Y48" s="3"/>
      <c r="Z48" s="3"/>
      <c r="AA48" s="3"/>
    </row>
    <row r="49" spans="1:27" ht="13.5" customHeight="1">
      <c r="A49" t="s">
        <v>185</v>
      </c>
      <c r="B49" s="17" t="s">
        <v>55</v>
      </c>
      <c r="C49" s="12"/>
      <c r="D49" s="3"/>
      <c r="E49" s="3"/>
      <c r="F49" s="3"/>
      <c r="G49" s="3"/>
      <c r="H49" s="3"/>
      <c r="I49" s="3"/>
      <c r="J49" s="3"/>
      <c r="K49" s="3"/>
      <c r="L49" s="3">
        <v>2</v>
      </c>
      <c r="M49" s="3" t="s">
        <v>9</v>
      </c>
      <c r="N49" s="3">
        <v>2</v>
      </c>
      <c r="O49" s="3"/>
      <c r="P49" s="3"/>
      <c r="Q49" s="3"/>
      <c r="R49" s="3"/>
      <c r="S49" s="3"/>
      <c r="T49" s="3"/>
      <c r="U49" s="3"/>
      <c r="V49" s="3"/>
      <c r="W49" s="3"/>
      <c r="X49" s="34"/>
      <c r="Y49" s="3"/>
      <c r="Z49" s="3"/>
      <c r="AA49" s="3"/>
    </row>
    <row r="50" spans="1:27" ht="13.5" customHeight="1">
      <c r="A50" t="s">
        <v>193</v>
      </c>
      <c r="B50" s="17" t="s">
        <v>56</v>
      </c>
      <c r="C50" s="12"/>
      <c r="D50" s="3"/>
      <c r="E50" s="3"/>
      <c r="F50" s="3"/>
      <c r="G50" s="3"/>
      <c r="H50" s="3"/>
      <c r="I50" s="3"/>
      <c r="J50" s="3"/>
      <c r="K50" s="3"/>
      <c r="L50" s="3" t="s">
        <v>57</v>
      </c>
      <c r="M50" s="3" t="s">
        <v>9</v>
      </c>
      <c r="N50" s="3">
        <v>1</v>
      </c>
      <c r="O50" s="3"/>
      <c r="P50" s="3"/>
      <c r="Q50" s="3"/>
      <c r="R50" s="3"/>
      <c r="S50" s="3"/>
      <c r="T50" s="3"/>
      <c r="U50" s="3"/>
      <c r="V50" s="3"/>
      <c r="W50" s="3"/>
      <c r="X50" s="34"/>
      <c r="Y50" s="3"/>
      <c r="Z50" s="3"/>
      <c r="AA50" s="3"/>
    </row>
    <row r="51" spans="1:27" ht="13.5" customHeight="1">
      <c r="A51" t="s">
        <v>188</v>
      </c>
      <c r="B51" s="17" t="s">
        <v>58</v>
      </c>
      <c r="C51" s="12"/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v>2</v>
      </c>
      <c r="O51" s="3"/>
      <c r="P51" s="3"/>
      <c r="Q51" s="3"/>
      <c r="R51" s="3"/>
      <c r="S51" s="3"/>
      <c r="T51" s="3"/>
      <c r="U51" s="3"/>
      <c r="V51" s="3"/>
      <c r="W51" s="3"/>
      <c r="X51" s="34"/>
      <c r="Y51" s="3"/>
      <c r="Z51" s="3"/>
      <c r="AA51" s="3"/>
    </row>
    <row r="52" spans="2:27" ht="12.75">
      <c r="B52" s="39" t="s">
        <v>92</v>
      </c>
      <c r="C52" s="12"/>
      <c r="D52" s="3"/>
      <c r="E52" s="3">
        <f>SUM(E25:E51)</f>
        <v>9</v>
      </c>
      <c r="F52" s="3"/>
      <c r="G52" s="3"/>
      <c r="H52" s="3">
        <f>SUM(H25:H51)</f>
        <v>21</v>
      </c>
      <c r="I52" s="3"/>
      <c r="J52" s="3"/>
      <c r="K52" s="3">
        <f>SUM(K25:K51)</f>
        <v>16</v>
      </c>
      <c r="L52" s="3"/>
      <c r="M52" s="3"/>
      <c r="N52" s="3">
        <f>SUM(N25:N51)</f>
        <v>7</v>
      </c>
      <c r="O52" s="3"/>
      <c r="P52" s="3"/>
      <c r="Q52" s="3"/>
      <c r="R52" s="3"/>
      <c r="S52" s="3"/>
      <c r="T52" s="3"/>
      <c r="U52" s="3"/>
      <c r="V52" s="3"/>
      <c r="W52" s="3"/>
      <c r="X52" s="34">
        <f>SUM(C52:W52)</f>
        <v>53</v>
      </c>
      <c r="Y52" s="3"/>
      <c r="Z52" s="3"/>
      <c r="AA52" s="3"/>
    </row>
    <row r="53" spans="2:27" ht="12.75">
      <c r="B53" s="39" t="s">
        <v>93</v>
      </c>
      <c r="C53" s="12">
        <f>SUM(C25:C52)</f>
        <v>9</v>
      </c>
      <c r="D53" s="3"/>
      <c r="E53" s="3"/>
      <c r="F53" s="3">
        <v>20</v>
      </c>
      <c r="G53" s="3"/>
      <c r="H53" s="3"/>
      <c r="I53" s="3">
        <v>12</v>
      </c>
      <c r="J53" s="3"/>
      <c r="K53" s="3"/>
      <c r="L53" s="3">
        <v>4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4">
        <f>SUM(C53:W53)</f>
        <v>45</v>
      </c>
      <c r="Y53" s="3"/>
      <c r="Z53" s="3"/>
      <c r="AA53" s="3"/>
    </row>
    <row r="54" spans="2:27" ht="12.75">
      <c r="B54" s="21" t="s">
        <v>11</v>
      </c>
      <c r="C54" s="12"/>
      <c r="D54" s="3"/>
      <c r="E54" s="3"/>
      <c r="F54" s="3"/>
      <c r="G54" s="3"/>
      <c r="H54" s="3"/>
      <c r="I54" s="3"/>
      <c r="J54" s="3"/>
      <c r="K54" s="3">
        <v>1</v>
      </c>
      <c r="L54" s="3"/>
      <c r="M54" s="3"/>
      <c r="N54" s="3"/>
      <c r="O54" s="3">
        <v>1</v>
      </c>
      <c r="P54" s="3"/>
      <c r="Q54" s="3"/>
      <c r="R54" s="3"/>
      <c r="S54" s="3"/>
      <c r="T54" s="3"/>
      <c r="U54" s="3"/>
      <c r="V54" s="3"/>
      <c r="W54" s="3"/>
      <c r="X54" s="34">
        <f>SUM(C54:W54)</f>
        <v>2</v>
      </c>
      <c r="Y54" s="3"/>
      <c r="Z54" s="3"/>
      <c r="AA54" s="3"/>
    </row>
    <row r="55" spans="2:27" ht="12.75">
      <c r="B55" s="21" t="s">
        <v>13</v>
      </c>
      <c r="C55" s="12"/>
      <c r="D55" s="3">
        <v>3</v>
      </c>
      <c r="E55" s="3"/>
      <c r="F55" s="3"/>
      <c r="G55" s="3">
        <v>5</v>
      </c>
      <c r="H55" s="3"/>
      <c r="I55" s="3"/>
      <c r="J55" s="3">
        <v>3</v>
      </c>
      <c r="K55" s="3"/>
      <c r="L55" s="3"/>
      <c r="M55" s="3">
        <v>1</v>
      </c>
      <c r="N55" s="3"/>
      <c r="O55" s="3"/>
      <c r="P55" s="3"/>
      <c r="Q55" s="3"/>
      <c r="R55" s="3"/>
      <c r="S55" s="3"/>
      <c r="T55" s="3"/>
      <c r="U55" s="3"/>
      <c r="V55" s="3"/>
      <c r="W55" s="3"/>
      <c r="X55" s="34">
        <f>SUM(C55:W55)</f>
        <v>12</v>
      </c>
      <c r="Y55" s="3"/>
      <c r="Z55" s="3"/>
      <c r="AA55" s="3"/>
    </row>
    <row r="56" spans="2:27" ht="12.75">
      <c r="B56" s="21" t="s">
        <v>12</v>
      </c>
      <c r="C56" s="12"/>
      <c r="D56" s="3">
        <v>2</v>
      </c>
      <c r="E56" s="3"/>
      <c r="F56" s="3"/>
      <c r="G56" s="3">
        <v>6</v>
      </c>
      <c r="H56" s="3"/>
      <c r="I56" s="3"/>
      <c r="J56" s="3">
        <v>3</v>
      </c>
      <c r="K56" s="3"/>
      <c r="L56" s="3"/>
      <c r="M56" s="3">
        <v>2</v>
      </c>
      <c r="N56" s="3"/>
      <c r="O56" s="3"/>
      <c r="P56" s="3"/>
      <c r="Q56" s="3"/>
      <c r="R56" s="3"/>
      <c r="S56" s="3"/>
      <c r="T56" s="3"/>
      <c r="U56" s="3"/>
      <c r="V56" s="3"/>
      <c r="W56" s="3"/>
      <c r="X56" s="34">
        <f>SUM(C56:W56)</f>
        <v>13</v>
      </c>
      <c r="Y56" s="3"/>
      <c r="Z56" s="3"/>
      <c r="AA56" s="3"/>
    </row>
    <row r="57" spans="2:27" s="5" customFormat="1" ht="12.75">
      <c r="B57" s="15" t="s">
        <v>60</v>
      </c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6"/>
      <c r="Y57" s="30"/>
      <c r="Z57" s="30"/>
      <c r="AA57" s="30"/>
    </row>
    <row r="58" spans="1:27" ht="12.75">
      <c r="A58" t="s">
        <v>163</v>
      </c>
      <c r="B58" s="17" t="s">
        <v>61</v>
      </c>
      <c r="C58" s="12"/>
      <c r="D58" s="3"/>
      <c r="E58" s="3"/>
      <c r="F58" s="3"/>
      <c r="G58" s="3"/>
      <c r="H58" s="3"/>
      <c r="I58" s="3">
        <v>2</v>
      </c>
      <c r="J58" s="3" t="s">
        <v>6</v>
      </c>
      <c r="K58" s="3">
        <v>2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4"/>
      <c r="Y58" s="3"/>
      <c r="Z58" s="3"/>
      <c r="AA58" s="3"/>
    </row>
    <row r="59" spans="1:27" ht="12.75">
      <c r="A59" t="s">
        <v>171</v>
      </c>
      <c r="B59" s="17" t="s">
        <v>62</v>
      </c>
      <c r="C59" s="12"/>
      <c r="D59" s="3"/>
      <c r="E59" s="3"/>
      <c r="F59" s="3"/>
      <c r="G59" s="3"/>
      <c r="H59" s="3"/>
      <c r="I59" s="3">
        <v>2</v>
      </c>
      <c r="J59" s="3" t="s">
        <v>6</v>
      </c>
      <c r="K59" s="3">
        <v>2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4"/>
      <c r="Y59" s="3"/>
      <c r="Z59" s="3"/>
      <c r="AA59" s="3"/>
    </row>
    <row r="60" spans="1:27" ht="12.75">
      <c r="A60" t="s">
        <v>164</v>
      </c>
      <c r="B60" s="17" t="s">
        <v>63</v>
      </c>
      <c r="C60" s="12"/>
      <c r="D60" s="3"/>
      <c r="E60" s="3"/>
      <c r="F60" s="3"/>
      <c r="G60" s="3"/>
      <c r="H60" s="3"/>
      <c r="I60" s="3"/>
      <c r="J60" s="3"/>
      <c r="K60" s="3"/>
      <c r="L60" s="3">
        <v>2</v>
      </c>
      <c r="M60" s="3" t="s">
        <v>6</v>
      </c>
      <c r="N60" s="3">
        <v>3</v>
      </c>
      <c r="O60" s="3"/>
      <c r="P60" s="3"/>
      <c r="Q60" s="3"/>
      <c r="R60" s="3"/>
      <c r="S60" s="3"/>
      <c r="T60" s="3"/>
      <c r="U60" s="3"/>
      <c r="V60" s="3"/>
      <c r="W60" s="3"/>
      <c r="X60" s="34"/>
      <c r="Y60" s="3"/>
      <c r="Z60" s="3"/>
      <c r="AA60" s="3"/>
    </row>
    <row r="61" spans="1:27" ht="12.75">
      <c r="A61" t="s">
        <v>166</v>
      </c>
      <c r="B61" s="17" t="s">
        <v>165</v>
      </c>
      <c r="C61" s="12"/>
      <c r="D61" s="3"/>
      <c r="E61" s="3"/>
      <c r="F61" s="3"/>
      <c r="G61" s="3"/>
      <c r="H61" s="3"/>
      <c r="I61" s="3"/>
      <c r="J61" s="3"/>
      <c r="K61" s="3"/>
      <c r="L61" s="3">
        <v>3</v>
      </c>
      <c r="M61" s="3" t="s">
        <v>9</v>
      </c>
      <c r="N61" s="3">
        <v>3</v>
      </c>
      <c r="O61" s="3"/>
      <c r="P61" s="3"/>
      <c r="Q61" s="3"/>
      <c r="R61" s="3"/>
      <c r="S61" s="3"/>
      <c r="T61" s="3"/>
      <c r="U61" s="3"/>
      <c r="V61" s="3"/>
      <c r="W61" s="3"/>
      <c r="X61" s="34"/>
      <c r="Y61" s="3"/>
      <c r="Z61" s="3"/>
      <c r="AA61" s="3"/>
    </row>
    <row r="62" spans="1:27" ht="12.75">
      <c r="A62" t="s">
        <v>172</v>
      </c>
      <c r="B62" s="17" t="s">
        <v>64</v>
      </c>
      <c r="C62" s="12"/>
      <c r="D62" s="3"/>
      <c r="E62" s="3"/>
      <c r="F62" s="3"/>
      <c r="G62" s="3"/>
      <c r="H62" s="3"/>
      <c r="I62" s="3"/>
      <c r="J62" s="3"/>
      <c r="K62" s="3"/>
      <c r="L62" s="3">
        <v>2</v>
      </c>
      <c r="M62" s="3" t="s">
        <v>6</v>
      </c>
      <c r="N62" s="3">
        <v>3</v>
      </c>
      <c r="O62" s="3"/>
      <c r="P62" s="3"/>
      <c r="Q62" s="3"/>
      <c r="R62" s="3"/>
      <c r="S62" s="3"/>
      <c r="T62" s="3"/>
      <c r="U62" s="3"/>
      <c r="V62" s="3"/>
      <c r="W62" s="3"/>
      <c r="X62" s="34"/>
      <c r="Y62" s="3"/>
      <c r="Z62" s="3"/>
      <c r="AA62" s="3"/>
    </row>
    <row r="63" spans="1:27" ht="12.75">
      <c r="A63" t="s">
        <v>173</v>
      </c>
      <c r="B63" s="17" t="s">
        <v>65</v>
      </c>
      <c r="C63" s="12"/>
      <c r="D63" s="3"/>
      <c r="E63" s="3"/>
      <c r="F63" s="3"/>
      <c r="G63" s="3"/>
      <c r="H63" s="3"/>
      <c r="I63" s="3"/>
      <c r="J63" s="3"/>
      <c r="K63" s="3"/>
      <c r="L63" s="3">
        <v>2</v>
      </c>
      <c r="M63" s="3" t="s">
        <v>9</v>
      </c>
      <c r="N63" s="3">
        <v>3</v>
      </c>
      <c r="O63" s="3"/>
      <c r="P63" s="3"/>
      <c r="Q63" s="3"/>
      <c r="R63" s="3"/>
      <c r="S63" s="3"/>
      <c r="T63" s="3"/>
      <c r="U63" s="3"/>
      <c r="V63" s="3"/>
      <c r="W63" s="3"/>
      <c r="X63" s="34"/>
      <c r="Y63" s="3"/>
      <c r="Z63" s="3"/>
      <c r="AA63" s="3"/>
    </row>
    <row r="64" spans="1:27" ht="12.75">
      <c r="A64" t="s">
        <v>168</v>
      </c>
      <c r="B64" s="17" t="s">
        <v>66</v>
      </c>
      <c r="C64" s="12"/>
      <c r="D64" s="3"/>
      <c r="E64" s="3"/>
      <c r="F64" s="3"/>
      <c r="G64" s="3"/>
      <c r="H64" s="3"/>
      <c r="I64" s="3"/>
      <c r="J64" s="3"/>
      <c r="K64" s="3"/>
      <c r="L64" s="3">
        <v>2</v>
      </c>
      <c r="M64" s="3" t="s">
        <v>6</v>
      </c>
      <c r="N64" s="3">
        <v>2</v>
      </c>
      <c r="O64" s="3"/>
      <c r="P64" s="3"/>
      <c r="Q64" s="3"/>
      <c r="R64" s="3"/>
      <c r="S64" s="3"/>
      <c r="T64" s="3"/>
      <c r="U64" s="3"/>
      <c r="V64" s="3"/>
      <c r="W64" s="3"/>
      <c r="X64" s="34"/>
      <c r="Y64" s="3"/>
      <c r="Z64" s="3"/>
      <c r="AA64" s="3"/>
    </row>
    <row r="65" spans="1:27" ht="12.75">
      <c r="A65" s="17" t="s">
        <v>161</v>
      </c>
      <c r="B65" s="17" t="s">
        <v>67</v>
      </c>
      <c r="C65" s="12"/>
      <c r="D65" s="3"/>
      <c r="E65" s="3"/>
      <c r="F65" s="3"/>
      <c r="G65" s="3"/>
      <c r="H65" s="3"/>
      <c r="I65" s="3"/>
      <c r="J65" s="3"/>
      <c r="K65" s="3"/>
      <c r="L65" s="3">
        <v>2</v>
      </c>
      <c r="M65" s="3" t="s">
        <v>6</v>
      </c>
      <c r="N65" s="3">
        <v>2</v>
      </c>
      <c r="O65" s="3"/>
      <c r="P65" s="3"/>
      <c r="Q65" s="3"/>
      <c r="R65" s="3"/>
      <c r="S65" s="3"/>
      <c r="T65" s="3"/>
      <c r="U65" s="3"/>
      <c r="V65" s="3"/>
      <c r="W65" s="3"/>
      <c r="X65" s="34"/>
      <c r="Y65" s="3"/>
      <c r="Z65" s="3"/>
      <c r="AA65" s="3"/>
    </row>
    <row r="66" spans="1:27" ht="12.75">
      <c r="A66" s="17" t="s">
        <v>162</v>
      </c>
      <c r="B66" s="17" t="s">
        <v>68</v>
      </c>
      <c r="C66" s="12"/>
      <c r="D66" s="3"/>
      <c r="E66" s="3"/>
      <c r="F66" s="3"/>
      <c r="G66" s="3"/>
      <c r="H66" s="3"/>
      <c r="I66" s="3"/>
      <c r="J66" s="3"/>
      <c r="K66" s="3"/>
      <c r="L66" s="3">
        <v>3</v>
      </c>
      <c r="M66" s="3" t="s">
        <v>9</v>
      </c>
      <c r="N66" s="3">
        <v>3</v>
      </c>
      <c r="O66" s="3"/>
      <c r="P66" s="3"/>
      <c r="Q66" s="3"/>
      <c r="R66" s="3"/>
      <c r="S66" s="3"/>
      <c r="T66" s="3"/>
      <c r="U66" s="3"/>
      <c r="V66" s="3"/>
      <c r="W66" s="3"/>
      <c r="X66" s="34"/>
      <c r="Y66" s="3"/>
      <c r="Z66" s="3"/>
      <c r="AA66" s="3"/>
    </row>
    <row r="67" spans="1:27" ht="12.75">
      <c r="A67" s="17" t="s">
        <v>169</v>
      </c>
      <c r="B67" s="17" t="s">
        <v>69</v>
      </c>
      <c r="C67" s="1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2</v>
      </c>
      <c r="P67" s="3" t="s">
        <v>6</v>
      </c>
      <c r="Q67" s="3">
        <v>3</v>
      </c>
      <c r="R67" s="3"/>
      <c r="S67" s="3"/>
      <c r="T67" s="3"/>
      <c r="U67" s="3"/>
      <c r="V67" s="3"/>
      <c r="W67" s="3"/>
      <c r="X67" s="34"/>
      <c r="Y67" s="3"/>
      <c r="Z67" s="3"/>
      <c r="AA67" s="3"/>
    </row>
    <row r="68" spans="1:27" ht="12.75">
      <c r="A68" s="17" t="s">
        <v>170</v>
      </c>
      <c r="B68" s="17" t="s">
        <v>126</v>
      </c>
      <c r="C68" s="1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3</v>
      </c>
      <c r="P68" s="3" t="s">
        <v>9</v>
      </c>
      <c r="Q68" s="3">
        <v>3</v>
      </c>
      <c r="R68" s="3"/>
      <c r="S68" s="3"/>
      <c r="T68" s="3"/>
      <c r="U68" s="3"/>
      <c r="V68" s="3"/>
      <c r="W68" s="3"/>
      <c r="X68" s="34"/>
      <c r="Y68" s="3"/>
      <c r="Z68" s="3"/>
      <c r="AA68" s="3"/>
    </row>
    <row r="69" spans="1:27" ht="12.75">
      <c r="A69" s="17" t="s">
        <v>216</v>
      </c>
      <c r="B69" s="17" t="s">
        <v>70</v>
      </c>
      <c r="C69" s="1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2</v>
      </c>
      <c r="P69" s="3" t="s">
        <v>6</v>
      </c>
      <c r="Q69" s="3">
        <v>2</v>
      </c>
      <c r="R69" s="3"/>
      <c r="S69" s="3"/>
      <c r="T69" s="3"/>
      <c r="U69" s="3"/>
      <c r="V69" s="3"/>
      <c r="W69" s="3"/>
      <c r="X69" s="34"/>
      <c r="Y69" s="3"/>
      <c r="Z69" s="3"/>
      <c r="AA69" s="3"/>
    </row>
    <row r="70" spans="1:27" ht="12.75">
      <c r="A70" s="17" t="s">
        <v>198</v>
      </c>
      <c r="B70" s="17" t="s">
        <v>71</v>
      </c>
      <c r="C70" s="1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2</v>
      </c>
      <c r="P70" s="3" t="s">
        <v>6</v>
      </c>
      <c r="Q70" s="3">
        <v>2</v>
      </c>
      <c r="R70" s="3"/>
      <c r="S70" s="3"/>
      <c r="T70" s="3"/>
      <c r="U70" s="3"/>
      <c r="V70" s="3"/>
      <c r="W70" s="3"/>
      <c r="X70" s="34"/>
      <c r="Y70" s="3"/>
      <c r="Z70" s="3"/>
      <c r="AA70" s="3"/>
    </row>
    <row r="71" spans="1:27" ht="12.75">
      <c r="A71" s="17" t="s">
        <v>206</v>
      </c>
      <c r="B71" s="17" t="s">
        <v>72</v>
      </c>
      <c r="C71" s="1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2</v>
      </c>
      <c r="P71" s="3" t="s">
        <v>9</v>
      </c>
      <c r="Q71" s="3">
        <v>2</v>
      </c>
      <c r="R71" s="3"/>
      <c r="S71" s="3"/>
      <c r="T71" s="3"/>
      <c r="U71" s="3"/>
      <c r="V71" s="3"/>
      <c r="W71" s="3"/>
      <c r="X71" s="34"/>
      <c r="Y71" s="3"/>
      <c r="Z71" s="3"/>
      <c r="AA71" s="3"/>
    </row>
    <row r="72" spans="1:27" ht="12.75">
      <c r="A72" s="17" t="s">
        <v>175</v>
      </c>
      <c r="B72" s="17" t="s">
        <v>73</v>
      </c>
      <c r="C72" s="1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2</v>
      </c>
      <c r="P72" s="3" t="s">
        <v>6</v>
      </c>
      <c r="Q72" s="3">
        <v>2</v>
      </c>
      <c r="R72" s="3"/>
      <c r="S72" s="3"/>
      <c r="T72" s="3"/>
      <c r="U72" s="3"/>
      <c r="V72" s="3"/>
      <c r="W72" s="3"/>
      <c r="X72" s="34"/>
      <c r="Y72" s="3"/>
      <c r="Z72" s="3"/>
      <c r="AA72" s="3"/>
    </row>
    <row r="73" spans="1:27" ht="12.75">
      <c r="A73" s="17" t="s">
        <v>158</v>
      </c>
      <c r="B73" s="17" t="s">
        <v>74</v>
      </c>
      <c r="C73" s="1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2</v>
      </c>
      <c r="P73" s="3" t="s">
        <v>6</v>
      </c>
      <c r="Q73" s="3">
        <v>2</v>
      </c>
      <c r="R73" s="3"/>
      <c r="S73" s="3"/>
      <c r="T73" s="3"/>
      <c r="U73" s="3"/>
      <c r="V73" s="3"/>
      <c r="W73" s="3"/>
      <c r="X73" s="34"/>
      <c r="Y73" s="3"/>
      <c r="Z73" s="3"/>
      <c r="AA73" s="3"/>
    </row>
    <row r="74" spans="1:27" ht="12.75">
      <c r="A74" s="17" t="s">
        <v>214</v>
      </c>
      <c r="B74" s="17" t="s">
        <v>75</v>
      </c>
      <c r="C74" s="1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2</v>
      </c>
      <c r="P74" s="3" t="s">
        <v>6</v>
      </c>
      <c r="Q74" s="3">
        <v>2</v>
      </c>
      <c r="R74" s="3"/>
      <c r="S74" s="3"/>
      <c r="T74" s="3"/>
      <c r="U74" s="3"/>
      <c r="V74" s="3"/>
      <c r="W74" s="3"/>
      <c r="X74" s="34"/>
      <c r="Y74" s="3"/>
      <c r="Z74" s="3"/>
      <c r="AA74" s="3"/>
    </row>
    <row r="75" spans="1:27" ht="12.75">
      <c r="A75" s="17" t="s">
        <v>215</v>
      </c>
      <c r="B75" s="17" t="s">
        <v>76</v>
      </c>
      <c r="C75" s="1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1</v>
      </c>
      <c r="P75" s="3" t="s">
        <v>9</v>
      </c>
      <c r="Q75" s="3">
        <v>1</v>
      </c>
      <c r="R75" s="3"/>
      <c r="S75" s="3"/>
      <c r="T75" s="3"/>
      <c r="U75" s="3"/>
      <c r="V75" s="3"/>
      <c r="W75" s="3"/>
      <c r="X75" s="34"/>
      <c r="Y75" s="3"/>
      <c r="Z75" s="3"/>
      <c r="AA75" s="3"/>
    </row>
    <row r="76" spans="1:27" ht="12.75">
      <c r="A76" s="17" t="s">
        <v>212</v>
      </c>
      <c r="B76" s="17" t="s">
        <v>77</v>
      </c>
      <c r="C76" s="1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</v>
      </c>
      <c r="P76" s="3" t="s">
        <v>9</v>
      </c>
      <c r="Q76" s="3">
        <v>5</v>
      </c>
      <c r="R76" s="3"/>
      <c r="S76" s="3"/>
      <c r="T76" s="3"/>
      <c r="U76" s="3"/>
      <c r="V76" s="3"/>
      <c r="W76" s="3"/>
      <c r="X76" s="34"/>
      <c r="Y76" s="3"/>
      <c r="Z76" s="3"/>
      <c r="AA76" s="3"/>
    </row>
    <row r="77" spans="1:27" ht="12.75">
      <c r="A77" s="17" t="s">
        <v>195</v>
      </c>
      <c r="B77" s="17" t="s">
        <v>78</v>
      </c>
      <c r="C77" s="1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>
        <v>2</v>
      </c>
      <c r="S77" s="3" t="s">
        <v>6</v>
      </c>
      <c r="T77" s="3">
        <v>3</v>
      </c>
      <c r="U77" s="3"/>
      <c r="V77" s="3"/>
      <c r="W77" s="3"/>
      <c r="X77" s="34"/>
      <c r="Y77" s="3"/>
      <c r="Z77" s="3"/>
      <c r="AA77" s="3"/>
    </row>
    <row r="78" spans="1:27" ht="12.75">
      <c r="A78" s="17" t="s">
        <v>196</v>
      </c>
      <c r="B78" s="17" t="s">
        <v>79</v>
      </c>
      <c r="C78" s="1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>
        <v>2</v>
      </c>
      <c r="S78" s="3" t="s">
        <v>6</v>
      </c>
      <c r="T78" s="3">
        <v>2</v>
      </c>
      <c r="U78" s="3"/>
      <c r="V78" s="3"/>
      <c r="W78" s="3"/>
      <c r="X78" s="34"/>
      <c r="Y78" s="3"/>
      <c r="Z78" s="3"/>
      <c r="AA78" s="3"/>
    </row>
    <row r="79" spans="1:27" ht="12.75">
      <c r="A79" s="17" t="s">
        <v>199</v>
      </c>
      <c r="B79" s="17" t="s">
        <v>80</v>
      </c>
      <c r="C79" s="1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>
        <v>2</v>
      </c>
      <c r="S79" s="3" t="s">
        <v>6</v>
      </c>
      <c r="T79" s="3">
        <v>3</v>
      </c>
      <c r="U79" s="3"/>
      <c r="V79" s="3"/>
      <c r="W79" s="3"/>
      <c r="X79" s="34"/>
      <c r="Y79" s="3"/>
      <c r="Z79" s="3"/>
      <c r="AA79" s="3"/>
    </row>
    <row r="80" spans="1:27" ht="12.75">
      <c r="A80" s="17" t="s">
        <v>200</v>
      </c>
      <c r="B80" s="17" t="s">
        <v>81</v>
      </c>
      <c r="C80" s="1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>
        <v>3</v>
      </c>
      <c r="S80" s="3" t="s">
        <v>9</v>
      </c>
      <c r="T80" s="3">
        <v>3</v>
      </c>
      <c r="U80" s="3"/>
      <c r="V80" s="3"/>
      <c r="W80" s="3"/>
      <c r="X80" s="34"/>
      <c r="Y80" s="3"/>
      <c r="Z80" s="3"/>
      <c r="AA80" s="3"/>
    </row>
    <row r="81" spans="1:27" ht="12.75">
      <c r="A81" s="17" t="s">
        <v>176</v>
      </c>
      <c r="B81" s="17" t="s">
        <v>82</v>
      </c>
      <c r="C81" s="1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>
        <v>2</v>
      </c>
      <c r="S81" s="3" t="s">
        <v>6</v>
      </c>
      <c r="T81" s="3">
        <v>3</v>
      </c>
      <c r="U81" s="3"/>
      <c r="V81" s="3"/>
      <c r="W81" s="3"/>
      <c r="X81" s="34"/>
      <c r="Y81" s="3"/>
      <c r="Z81" s="3"/>
      <c r="AA81" s="3"/>
    </row>
    <row r="82" spans="1:27" ht="12.75">
      <c r="A82" s="17" t="s">
        <v>177</v>
      </c>
      <c r="B82" s="17" t="s">
        <v>83</v>
      </c>
      <c r="C82" s="1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>
        <v>3</v>
      </c>
      <c r="S82" s="3" t="s">
        <v>9</v>
      </c>
      <c r="T82" s="3">
        <v>3</v>
      </c>
      <c r="U82" s="3"/>
      <c r="V82" s="3"/>
      <c r="W82" s="3"/>
      <c r="X82" s="34"/>
      <c r="Y82" s="3"/>
      <c r="Z82" s="3"/>
      <c r="AA82" s="3"/>
    </row>
    <row r="83" spans="1:27" ht="12.75">
      <c r="A83" s="17" t="s">
        <v>159</v>
      </c>
      <c r="B83" s="17" t="s">
        <v>84</v>
      </c>
      <c r="C83" s="1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>
        <v>2</v>
      </c>
      <c r="S83" s="3" t="s">
        <v>6</v>
      </c>
      <c r="T83" s="3">
        <v>3</v>
      </c>
      <c r="U83" s="3"/>
      <c r="V83" s="3"/>
      <c r="W83" s="3"/>
      <c r="X83" s="34"/>
      <c r="Y83" s="3"/>
      <c r="Z83" s="3"/>
      <c r="AA83" s="3"/>
    </row>
    <row r="84" spans="1:27" ht="12.75">
      <c r="A84" s="17" t="s">
        <v>160</v>
      </c>
      <c r="B84" s="17" t="s">
        <v>85</v>
      </c>
      <c r="C84" s="1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>
        <v>3</v>
      </c>
      <c r="S84" s="3" t="s">
        <v>9</v>
      </c>
      <c r="T84" s="3">
        <v>3</v>
      </c>
      <c r="U84" s="3"/>
      <c r="V84" s="3"/>
      <c r="W84" s="3"/>
      <c r="X84" s="34"/>
      <c r="Y84" s="3"/>
      <c r="Z84" s="3"/>
      <c r="AA84" s="3"/>
    </row>
    <row r="85" spans="1:27" ht="12.75">
      <c r="A85" s="17" t="s">
        <v>167</v>
      </c>
      <c r="B85" s="17" t="s">
        <v>86</v>
      </c>
      <c r="C85" s="1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>
        <v>2</v>
      </c>
      <c r="S85" s="3" t="s">
        <v>6</v>
      </c>
      <c r="T85" s="3">
        <v>2</v>
      </c>
      <c r="U85" s="3"/>
      <c r="V85" s="3"/>
      <c r="W85" s="3"/>
      <c r="X85" s="34"/>
      <c r="Y85" s="3"/>
      <c r="Z85" s="3"/>
      <c r="AA85" s="3"/>
    </row>
    <row r="86" spans="1:27" ht="12.75">
      <c r="A86" s="17" t="s">
        <v>174</v>
      </c>
      <c r="B86" s="17" t="s">
        <v>87</v>
      </c>
      <c r="C86" s="1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>
        <v>2</v>
      </c>
      <c r="S86" s="3" t="s">
        <v>6</v>
      </c>
      <c r="T86" s="3">
        <v>2</v>
      </c>
      <c r="U86" s="3"/>
      <c r="V86" s="3"/>
      <c r="W86" s="3"/>
      <c r="X86" s="34"/>
      <c r="Y86" s="3"/>
      <c r="Z86" s="3"/>
      <c r="AA86" s="3"/>
    </row>
    <row r="87" spans="1:27" ht="12.75">
      <c r="A87" s="17" t="s">
        <v>213</v>
      </c>
      <c r="B87" s="17" t="s">
        <v>88</v>
      </c>
      <c r="C87" s="1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>
        <v>5</v>
      </c>
      <c r="S87" s="3" t="s">
        <v>9</v>
      </c>
      <c r="T87" s="3">
        <v>5</v>
      </c>
      <c r="U87" s="3"/>
      <c r="V87" s="3"/>
      <c r="W87" s="3"/>
      <c r="X87" s="34"/>
      <c r="Y87" s="3"/>
      <c r="Z87" s="3"/>
      <c r="AA87" s="3"/>
    </row>
    <row r="88" spans="1:27" ht="12.75">
      <c r="A88" s="17" t="s">
        <v>197</v>
      </c>
      <c r="B88" s="17" t="s">
        <v>89</v>
      </c>
      <c r="C88" s="1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 t="s">
        <v>46</v>
      </c>
      <c r="S88" s="3" t="s">
        <v>9</v>
      </c>
      <c r="T88" s="3">
        <v>1</v>
      </c>
      <c r="U88" s="3"/>
      <c r="V88" s="3"/>
      <c r="W88" s="3"/>
      <c r="X88" s="34"/>
      <c r="Y88" s="3"/>
      <c r="Z88" s="3"/>
      <c r="AA88" s="3"/>
    </row>
    <row r="89" spans="1:27" ht="12.75">
      <c r="A89" s="17" t="s">
        <v>194</v>
      </c>
      <c r="B89" s="17" t="s">
        <v>90</v>
      </c>
      <c r="C89" s="1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>
        <v>2</v>
      </c>
      <c r="V89" s="3" t="s">
        <v>6</v>
      </c>
      <c r="W89" s="3">
        <v>2</v>
      </c>
      <c r="X89" s="34"/>
      <c r="Y89" s="3"/>
      <c r="Z89" s="3"/>
      <c r="AA89" s="3"/>
    </row>
    <row r="90" spans="2:27" ht="12.75">
      <c r="B90" s="39" t="s">
        <v>92</v>
      </c>
      <c r="C90" s="12"/>
      <c r="D90" s="3"/>
      <c r="E90" s="3">
        <f>SUM(E58:E89)</f>
        <v>0</v>
      </c>
      <c r="F90" s="3"/>
      <c r="G90" s="3"/>
      <c r="H90" s="3">
        <f>SUM(H58:H89)</f>
        <v>0</v>
      </c>
      <c r="I90" s="3"/>
      <c r="J90" s="3"/>
      <c r="K90" s="3">
        <f>SUM(K58:K89)</f>
        <v>4</v>
      </c>
      <c r="L90" s="3"/>
      <c r="M90" s="3"/>
      <c r="N90" s="3">
        <f>SUM(N58:N89)</f>
        <v>19</v>
      </c>
      <c r="O90" s="3"/>
      <c r="P90" s="3"/>
      <c r="Q90" s="3">
        <f>SUM(Q58:Q89)</f>
        <v>24</v>
      </c>
      <c r="R90" s="3"/>
      <c r="S90" s="3"/>
      <c r="T90" s="3">
        <f>SUM(T58:T89)</f>
        <v>33</v>
      </c>
      <c r="U90" s="3"/>
      <c r="V90" s="3"/>
      <c r="W90" s="3">
        <f>SUM(W58:W89)</f>
        <v>2</v>
      </c>
      <c r="X90" s="34">
        <f>SUM(C90:W90)</f>
        <v>82</v>
      </c>
      <c r="Y90" s="3"/>
      <c r="Z90" s="3"/>
      <c r="AA90" s="3"/>
    </row>
    <row r="91" spans="2:27" ht="12.75">
      <c r="B91" s="39" t="s">
        <v>95</v>
      </c>
      <c r="C91" s="12">
        <f>SUM(C58:C90)</f>
        <v>0</v>
      </c>
      <c r="D91" s="3"/>
      <c r="E91" s="3"/>
      <c r="F91" s="3">
        <f>SUM(F58:F90)</f>
        <v>0</v>
      </c>
      <c r="G91" s="3"/>
      <c r="H91" s="3"/>
      <c r="I91" s="3">
        <f>SUM(I58:I90)</f>
        <v>4</v>
      </c>
      <c r="J91" s="3"/>
      <c r="K91" s="3"/>
      <c r="L91" s="3">
        <f>SUM(L58:L90)</f>
        <v>16</v>
      </c>
      <c r="M91" s="3"/>
      <c r="N91" s="3"/>
      <c r="O91" s="3">
        <f>SUM(O58:O90)</f>
        <v>23</v>
      </c>
      <c r="P91" s="3"/>
      <c r="Q91" s="3"/>
      <c r="R91" s="3">
        <f>SUM(R58:R90)</f>
        <v>28</v>
      </c>
      <c r="S91" s="3"/>
      <c r="T91" s="3"/>
      <c r="U91" s="3">
        <f>SUM(U58:U90)</f>
        <v>2</v>
      </c>
      <c r="V91" s="3"/>
      <c r="W91" s="3"/>
      <c r="X91" s="34">
        <f>SUM(C91:W91)</f>
        <v>73</v>
      </c>
      <c r="Y91" s="3"/>
      <c r="Z91" s="3"/>
      <c r="AA91" s="3"/>
    </row>
    <row r="92" spans="2:27" ht="12.75">
      <c r="B92" s="21" t="s">
        <v>13</v>
      </c>
      <c r="C92" s="12"/>
      <c r="D92" s="3"/>
      <c r="E92" s="3"/>
      <c r="F92" s="3"/>
      <c r="G92" s="3"/>
      <c r="H92" s="3"/>
      <c r="I92" s="3"/>
      <c r="J92" s="3">
        <v>2</v>
      </c>
      <c r="K92" s="3"/>
      <c r="L92" s="3"/>
      <c r="M92" s="3">
        <v>4</v>
      </c>
      <c r="N92" s="3"/>
      <c r="O92" s="3"/>
      <c r="P92" s="3">
        <v>6</v>
      </c>
      <c r="Q92" s="3"/>
      <c r="R92" s="3"/>
      <c r="S92" s="3">
        <v>7</v>
      </c>
      <c r="T92" s="3"/>
      <c r="U92" s="3"/>
      <c r="V92" s="3">
        <v>1</v>
      </c>
      <c r="W92" s="3"/>
      <c r="X92" s="34">
        <f>SUM(C92:W92)</f>
        <v>20</v>
      </c>
      <c r="Y92" s="3"/>
      <c r="Z92" s="3"/>
      <c r="AA92" s="3"/>
    </row>
    <row r="93" spans="2:27" ht="12.75">
      <c r="B93" s="21" t="s">
        <v>12</v>
      </c>
      <c r="C93" s="12"/>
      <c r="D93" s="3"/>
      <c r="E93" s="3"/>
      <c r="F93" s="3"/>
      <c r="G93" s="3"/>
      <c r="H93" s="3"/>
      <c r="I93" s="3"/>
      <c r="J93" s="3"/>
      <c r="K93" s="3"/>
      <c r="L93" s="3"/>
      <c r="M93" s="3">
        <v>3</v>
      </c>
      <c r="N93" s="3"/>
      <c r="O93" s="3"/>
      <c r="P93" s="3">
        <v>4</v>
      </c>
      <c r="Q93" s="3"/>
      <c r="R93" s="3"/>
      <c r="S93" s="3">
        <v>5</v>
      </c>
      <c r="T93" s="3"/>
      <c r="U93" s="3"/>
      <c r="V93" s="3"/>
      <c r="W93" s="3"/>
      <c r="X93" s="34">
        <f>SUM(C93:W93)</f>
        <v>12</v>
      </c>
      <c r="Y93" s="3"/>
      <c r="Z93" s="3"/>
      <c r="AA93" s="3"/>
    </row>
    <row r="94" spans="2:27" ht="12.75">
      <c r="B94" s="18"/>
      <c r="C94" s="1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4"/>
      <c r="Y94" s="3"/>
      <c r="Z94" s="3"/>
      <c r="AA94" s="3"/>
    </row>
    <row r="95" spans="2:27" ht="12.75">
      <c r="B95" s="43" t="s">
        <v>10</v>
      </c>
      <c r="C95" s="12">
        <v>2</v>
      </c>
      <c r="D95" s="3" t="s">
        <v>6</v>
      </c>
      <c r="E95" s="3">
        <v>2</v>
      </c>
      <c r="F95" s="3"/>
      <c r="G95" s="3"/>
      <c r="H95" s="3"/>
      <c r="I95" s="3"/>
      <c r="J95" s="3"/>
      <c r="K95" s="3"/>
      <c r="L95" s="3">
        <v>4</v>
      </c>
      <c r="M95" s="3" t="s">
        <v>139</v>
      </c>
      <c r="N95" s="3">
        <v>4</v>
      </c>
      <c r="O95" s="3"/>
      <c r="P95" s="3"/>
      <c r="Q95" s="3"/>
      <c r="R95" s="3"/>
      <c r="S95" s="3"/>
      <c r="T95" s="3"/>
      <c r="U95" s="3"/>
      <c r="V95" s="3"/>
      <c r="W95" s="3"/>
      <c r="X95" s="34">
        <v>6</v>
      </c>
      <c r="Y95" s="3"/>
      <c r="Z95" s="3"/>
      <c r="AA95" s="3"/>
    </row>
    <row r="96" spans="2:27" ht="12.75">
      <c r="B96" s="43" t="s">
        <v>91</v>
      </c>
      <c r="C96" s="12">
        <v>2</v>
      </c>
      <c r="D96" s="3" t="s">
        <v>6</v>
      </c>
      <c r="E96" s="3">
        <v>2</v>
      </c>
      <c r="F96" s="3"/>
      <c r="G96" s="3"/>
      <c r="H96" s="3"/>
      <c r="I96" s="3">
        <v>6</v>
      </c>
      <c r="J96" s="3" t="s">
        <v>140</v>
      </c>
      <c r="K96" s="3">
        <v>6</v>
      </c>
      <c r="O96" s="3">
        <v>2</v>
      </c>
      <c r="P96" s="3" t="s">
        <v>6</v>
      </c>
      <c r="Q96" s="3">
        <v>2</v>
      </c>
      <c r="R96" s="3"/>
      <c r="S96" s="3"/>
      <c r="T96" s="3"/>
      <c r="U96" s="3"/>
      <c r="V96" s="3"/>
      <c r="W96" s="3"/>
      <c r="X96" s="34">
        <v>10</v>
      </c>
      <c r="Y96" s="3"/>
      <c r="Z96" s="3"/>
      <c r="AA96" s="3"/>
    </row>
    <row r="97" spans="2:27" ht="12.75">
      <c r="B97" s="21" t="s">
        <v>16</v>
      </c>
      <c r="C97" s="12">
        <v>2</v>
      </c>
      <c r="D97" s="3"/>
      <c r="E97" s="3"/>
      <c r="F97" s="3">
        <v>2</v>
      </c>
      <c r="G97" s="3"/>
      <c r="H97" s="3"/>
      <c r="I97" s="3">
        <v>2</v>
      </c>
      <c r="J97" s="3"/>
      <c r="K97" s="3"/>
      <c r="L97" s="3">
        <v>2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4">
        <f>SUM(C97:W97)</f>
        <v>8</v>
      </c>
      <c r="Y97" s="3"/>
      <c r="Z97" s="3"/>
      <c r="AA97" s="3"/>
    </row>
    <row r="98" spans="2:27" ht="12.75">
      <c r="B98" s="39" t="s">
        <v>92</v>
      </c>
      <c r="C98" s="12"/>
      <c r="D98" s="3"/>
      <c r="E98" s="3">
        <f>SUM(E95:E97)</f>
        <v>4</v>
      </c>
      <c r="F98" s="3"/>
      <c r="G98" s="3"/>
      <c r="H98" s="3">
        <f>SUM(H95:H97)</f>
        <v>0</v>
      </c>
      <c r="I98" s="3"/>
      <c r="J98" s="3"/>
      <c r="K98" s="3">
        <f>SUM(K95:K97)</f>
        <v>6</v>
      </c>
      <c r="L98" s="3"/>
      <c r="M98" s="3"/>
      <c r="N98" s="3">
        <f>SUM(N95:N97)</f>
        <v>4</v>
      </c>
      <c r="O98" s="3"/>
      <c r="P98" s="3"/>
      <c r="Q98" s="3">
        <f>SUM(Q95:Q97)</f>
        <v>2</v>
      </c>
      <c r="R98" s="3"/>
      <c r="S98" s="3"/>
      <c r="T98" s="3"/>
      <c r="U98" s="3"/>
      <c r="V98" s="3"/>
      <c r="W98" s="3"/>
      <c r="X98" s="34">
        <f>SUM(C98:W98)</f>
        <v>16</v>
      </c>
      <c r="Y98" s="3"/>
      <c r="Z98" s="3"/>
      <c r="AA98" s="3"/>
    </row>
    <row r="99" spans="2:27" ht="12.75">
      <c r="B99" s="39" t="s">
        <v>95</v>
      </c>
      <c r="C99" s="12">
        <f>SUM(C95:C98)</f>
        <v>6</v>
      </c>
      <c r="D99" s="3"/>
      <c r="E99" s="3"/>
      <c r="F99" s="3">
        <f>SUM(F95:F98)</f>
        <v>2</v>
      </c>
      <c r="G99" s="3"/>
      <c r="H99" s="3"/>
      <c r="I99" s="3">
        <f>SUM(I95:I98)</f>
        <v>8</v>
      </c>
      <c r="J99" s="3"/>
      <c r="K99" s="3"/>
      <c r="L99" s="3">
        <f>SUM(L95:L98)</f>
        <v>6</v>
      </c>
      <c r="M99" s="3"/>
      <c r="N99" s="3"/>
      <c r="O99" s="3">
        <f>SUM(O95:O98)</f>
        <v>2</v>
      </c>
      <c r="P99" s="3"/>
      <c r="Q99" s="3"/>
      <c r="R99" s="3">
        <f>SUM(R95:R98)</f>
        <v>0</v>
      </c>
      <c r="S99" s="3"/>
      <c r="T99" s="3">
        <f>SUM(T95:T98)</f>
        <v>0</v>
      </c>
      <c r="U99" s="3"/>
      <c r="V99" s="3"/>
      <c r="W99" s="3"/>
      <c r="X99" s="34">
        <f>SUM(C99:W99)</f>
        <v>24</v>
      </c>
      <c r="Y99" s="3"/>
      <c r="Z99" s="3"/>
      <c r="AA99" s="3"/>
    </row>
    <row r="100" spans="2:27" ht="12.75">
      <c r="B100" s="21" t="s">
        <v>96</v>
      </c>
      <c r="C100" s="12"/>
      <c r="D100" s="3">
        <v>2</v>
      </c>
      <c r="E100" s="3"/>
      <c r="F100" s="3"/>
      <c r="G100" s="3"/>
      <c r="H100" s="3"/>
      <c r="I100" s="3"/>
      <c r="J100" s="3">
        <v>3</v>
      </c>
      <c r="K100" s="3"/>
      <c r="L100" s="3"/>
      <c r="M100" s="3">
        <v>2</v>
      </c>
      <c r="N100" s="3"/>
      <c r="O100" s="3"/>
      <c r="P100" s="3">
        <v>1</v>
      </c>
      <c r="Q100" s="3"/>
      <c r="R100" s="3"/>
      <c r="S100" s="3"/>
      <c r="T100" s="3"/>
      <c r="U100" s="3"/>
      <c r="V100" s="3"/>
      <c r="W100" s="3"/>
      <c r="X100" s="34">
        <f>SUM(C100:W100)</f>
        <v>8</v>
      </c>
      <c r="Y100" s="3"/>
      <c r="Z100" s="3"/>
      <c r="AA100" s="3"/>
    </row>
    <row r="101" spans="2:27" ht="12.75">
      <c r="B101" s="22" t="s">
        <v>15</v>
      </c>
      <c r="C101" s="1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4"/>
      <c r="Y101" s="3"/>
      <c r="Z101" s="3"/>
      <c r="AA101" s="3"/>
    </row>
    <row r="102" spans="2:27" ht="12.75">
      <c r="B102" s="42" t="s">
        <v>123</v>
      </c>
      <c r="C102" s="32"/>
      <c r="D102" s="33"/>
      <c r="E102" s="32">
        <f>E20+E52+E90+E95+E96</f>
        <v>21</v>
      </c>
      <c r="F102" s="32"/>
      <c r="G102" s="33"/>
      <c r="H102" s="32">
        <f>H20+H52+H90+H95+H96</f>
        <v>32</v>
      </c>
      <c r="I102" s="32"/>
      <c r="J102" s="33"/>
      <c r="K102" s="32">
        <f>K20+K52+K90+K95+K96</f>
        <v>29</v>
      </c>
      <c r="L102" s="32"/>
      <c r="M102" s="33"/>
      <c r="N102" s="32">
        <f>N20+N52+N90+N95+N96</f>
        <v>30</v>
      </c>
      <c r="O102" s="32"/>
      <c r="P102" s="33"/>
      <c r="Q102" s="32">
        <f>Q20+Q52+Q90+Q95+Q96</f>
        <v>31</v>
      </c>
      <c r="R102" s="32"/>
      <c r="S102" s="33"/>
      <c r="T102" s="32">
        <f>T20+T52+T90+T95+T96</f>
        <v>33</v>
      </c>
      <c r="U102" s="32"/>
      <c r="V102" s="32"/>
      <c r="W102" s="32">
        <f>(W20+W52+W90+W95+W96)</f>
        <v>2</v>
      </c>
      <c r="X102" s="33">
        <f aca="true" t="shared" si="0" ref="X102:X107">SUM(C102:W102)</f>
        <v>178</v>
      </c>
      <c r="Y102" s="3"/>
      <c r="Z102" s="3"/>
      <c r="AA102" s="3"/>
    </row>
    <row r="103" spans="2:27" ht="12.75">
      <c r="B103" s="42" t="s">
        <v>124</v>
      </c>
      <c r="C103" s="32">
        <f>C21+C53+C91+C99</f>
        <v>23</v>
      </c>
      <c r="D103" s="33"/>
      <c r="E103" s="32"/>
      <c r="F103" s="32">
        <f>F21+F53+F91+F99</f>
        <v>34</v>
      </c>
      <c r="G103" s="33"/>
      <c r="H103" s="32"/>
      <c r="I103" s="32">
        <f>I21+I53+I91+I99</f>
        <v>27</v>
      </c>
      <c r="J103" s="33"/>
      <c r="K103" s="32"/>
      <c r="L103" s="32">
        <f>L21+L53+L91+L99</f>
        <v>26</v>
      </c>
      <c r="M103" s="33"/>
      <c r="N103" s="32"/>
      <c r="O103" s="32">
        <f>O21+O53+O91+O99</f>
        <v>29</v>
      </c>
      <c r="P103" s="33"/>
      <c r="Q103" s="32"/>
      <c r="R103" s="32">
        <f>R21+R53+R91+R99</f>
        <v>28</v>
      </c>
      <c r="S103" s="33"/>
      <c r="T103" s="32"/>
      <c r="U103" s="32">
        <f>U21+U53+U91+U99</f>
        <v>2</v>
      </c>
      <c r="V103" s="32"/>
      <c r="W103" s="32"/>
      <c r="X103" s="33">
        <f t="shared" si="0"/>
        <v>169</v>
      </c>
      <c r="Y103" s="3"/>
      <c r="Z103" s="3"/>
      <c r="AA103" s="3"/>
    </row>
    <row r="104" spans="2:27" ht="12.75">
      <c r="B104" s="23" t="s">
        <v>11</v>
      </c>
      <c r="C104" s="32"/>
      <c r="D104" s="33"/>
      <c r="E104" s="33"/>
      <c r="F104" s="33"/>
      <c r="G104" s="33"/>
      <c r="H104" s="33"/>
      <c r="I104" s="33"/>
      <c r="J104" s="33"/>
      <c r="K104" s="33">
        <v>1</v>
      </c>
      <c r="L104" s="33"/>
      <c r="M104" s="33"/>
      <c r="N104" s="33">
        <v>1</v>
      </c>
      <c r="O104" s="33"/>
      <c r="P104" s="33"/>
      <c r="Q104" s="33"/>
      <c r="R104" s="33"/>
      <c r="S104" s="33"/>
      <c r="T104" s="33"/>
      <c r="U104" s="33"/>
      <c r="V104" s="33"/>
      <c r="W104" s="33"/>
      <c r="X104" s="33">
        <f t="shared" si="0"/>
        <v>2</v>
      </c>
      <c r="Y104" s="3"/>
      <c r="Z104" s="3"/>
      <c r="AA104" s="3"/>
    </row>
    <row r="105" spans="2:27" ht="12.75">
      <c r="B105" s="23" t="s">
        <v>13</v>
      </c>
      <c r="C105" s="32"/>
      <c r="D105" s="33">
        <v>8</v>
      </c>
      <c r="E105" s="33"/>
      <c r="F105" s="33"/>
      <c r="G105" s="33">
        <f>G22+G55+G92+G98</f>
        <v>8</v>
      </c>
      <c r="H105" s="33"/>
      <c r="I105" s="33"/>
      <c r="J105" s="33">
        <v>9</v>
      </c>
      <c r="K105" s="33"/>
      <c r="L105" s="33"/>
      <c r="M105" s="33">
        <f>M22+M55+M92+M100</f>
        <v>7</v>
      </c>
      <c r="N105" s="33"/>
      <c r="O105" s="33"/>
      <c r="P105" s="33">
        <v>9</v>
      </c>
      <c r="Q105" s="33"/>
      <c r="R105" s="33"/>
      <c r="S105" s="33">
        <f>S22+S55+S92+P98</f>
        <v>7</v>
      </c>
      <c r="T105" s="33"/>
      <c r="U105" s="33"/>
      <c r="V105" s="33">
        <f>V22+V55+V92+V98</f>
        <v>1</v>
      </c>
      <c r="W105" s="33"/>
      <c r="X105" s="33">
        <f t="shared" si="0"/>
        <v>49</v>
      </c>
      <c r="Y105" s="3"/>
      <c r="Z105" s="3"/>
      <c r="AA105" s="3"/>
    </row>
    <row r="106" spans="2:27" ht="12.75">
      <c r="B106" s="25" t="s">
        <v>14</v>
      </c>
      <c r="C106" s="32"/>
      <c r="D106" s="33">
        <f>D23+D56+D93</f>
        <v>4</v>
      </c>
      <c r="E106" s="33"/>
      <c r="F106" s="33"/>
      <c r="G106" s="33">
        <f>G23+G56+G93</f>
        <v>8</v>
      </c>
      <c r="H106" s="33"/>
      <c r="I106" s="33"/>
      <c r="J106" s="33">
        <f>J23+J56+J93</f>
        <v>4</v>
      </c>
      <c r="K106" s="33"/>
      <c r="L106" s="33"/>
      <c r="M106" s="33">
        <f>M23+M56+M93</f>
        <v>5</v>
      </c>
      <c r="N106" s="33"/>
      <c r="O106" s="33"/>
      <c r="P106" s="33">
        <f>P23+P56+P93</f>
        <v>4</v>
      </c>
      <c r="Q106" s="33"/>
      <c r="R106" s="33"/>
      <c r="S106" s="33">
        <f>S23+S56+S93</f>
        <v>5</v>
      </c>
      <c r="T106" s="33"/>
      <c r="U106" s="33"/>
      <c r="V106" s="33">
        <f>V23+V56+V93</f>
        <v>0</v>
      </c>
      <c r="W106" s="33"/>
      <c r="X106" s="33">
        <f t="shared" si="0"/>
        <v>30</v>
      </c>
      <c r="Y106" s="3"/>
      <c r="Z106" s="3"/>
      <c r="AA106" s="3"/>
    </row>
    <row r="107" spans="3:27" ht="12.75">
      <c r="C107" s="1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3">
        <f t="shared" si="0"/>
        <v>0</v>
      </c>
      <c r="Y107" s="3"/>
      <c r="Z107" s="3"/>
      <c r="AA107" s="3"/>
    </row>
    <row r="108" spans="1:27" s="5" customFormat="1" ht="12.75">
      <c r="A108" s="5" t="s">
        <v>97</v>
      </c>
      <c r="B108" s="11"/>
      <c r="C108" s="29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6"/>
      <c r="Y108" s="30"/>
      <c r="Z108" s="30"/>
      <c r="AA108" s="30"/>
    </row>
    <row r="109" spans="1:27" ht="12.75">
      <c r="A109" s="51" t="s">
        <v>0</v>
      </c>
      <c r="B109" s="52" t="s">
        <v>2</v>
      </c>
      <c r="C109" s="50" t="s">
        <v>3</v>
      </c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3"/>
      <c r="V109" s="3"/>
      <c r="W109" s="3"/>
      <c r="X109" s="34"/>
      <c r="Y109" s="3"/>
      <c r="Z109" s="3"/>
      <c r="AA109" s="3"/>
    </row>
    <row r="110" spans="1:27" ht="12.75">
      <c r="A110" s="51"/>
      <c r="B110" s="52"/>
      <c r="C110" s="50">
        <v>7</v>
      </c>
      <c r="D110" s="50"/>
      <c r="E110" s="50"/>
      <c r="F110" s="50">
        <v>8</v>
      </c>
      <c r="G110" s="50"/>
      <c r="H110" s="50"/>
      <c r="I110" s="50">
        <v>9</v>
      </c>
      <c r="J110" s="50"/>
      <c r="K110" s="50"/>
      <c r="L110" s="50">
        <v>10</v>
      </c>
      <c r="M110" s="50"/>
      <c r="N110" s="50"/>
      <c r="O110" s="50"/>
      <c r="P110" s="50"/>
      <c r="Q110" s="50"/>
      <c r="R110" s="50"/>
      <c r="S110" s="50"/>
      <c r="T110" s="50"/>
      <c r="U110" s="3"/>
      <c r="V110" s="3"/>
      <c r="W110" s="3"/>
      <c r="X110" s="34"/>
      <c r="Y110" s="50" t="s">
        <v>8</v>
      </c>
      <c r="Z110" s="50"/>
      <c r="AA110" s="50"/>
    </row>
    <row r="111" spans="1:27" ht="12.75">
      <c r="A111" s="4"/>
      <c r="B111" s="8"/>
      <c r="C111" s="12" t="s">
        <v>4</v>
      </c>
      <c r="D111" s="3" t="s">
        <v>7</v>
      </c>
      <c r="E111" s="3" t="s">
        <v>5</v>
      </c>
      <c r="F111" s="3" t="s">
        <v>4</v>
      </c>
      <c r="G111" s="3" t="s">
        <v>7</v>
      </c>
      <c r="H111" s="3" t="s">
        <v>6</v>
      </c>
      <c r="I111" s="3" t="s">
        <v>4</v>
      </c>
      <c r="J111" s="3" t="s">
        <v>7</v>
      </c>
      <c r="K111" s="3" t="s">
        <v>6</v>
      </c>
      <c r="L111" s="3" t="s">
        <v>4</v>
      </c>
      <c r="M111" s="3" t="s">
        <v>7</v>
      </c>
      <c r="N111" s="3" t="s">
        <v>6</v>
      </c>
      <c r="O111" s="3"/>
      <c r="P111" s="3"/>
      <c r="Q111" s="3"/>
      <c r="R111" s="3"/>
      <c r="S111" s="3"/>
      <c r="T111" s="3"/>
      <c r="U111" s="3"/>
      <c r="V111" s="3"/>
      <c r="W111" s="3"/>
      <c r="X111" s="34"/>
      <c r="Y111" s="3"/>
      <c r="Z111" s="3"/>
      <c r="AA111" s="3"/>
    </row>
    <row r="112" spans="2:27" s="5" customFormat="1" ht="12.75">
      <c r="B112" s="11" t="s">
        <v>98</v>
      </c>
      <c r="C112" s="29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6"/>
      <c r="Y112" s="30"/>
      <c r="Z112" s="30"/>
      <c r="AA112" s="30"/>
    </row>
    <row r="113" spans="1:27" ht="12.75">
      <c r="A113" t="s">
        <v>201</v>
      </c>
      <c r="B113" s="7" t="s">
        <v>99</v>
      </c>
      <c r="C113" s="12">
        <v>1</v>
      </c>
      <c r="D113" s="3" t="s">
        <v>138</v>
      </c>
      <c r="E113" s="3">
        <v>1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4"/>
      <c r="Y113" s="3"/>
      <c r="Z113" s="3"/>
      <c r="AA113" s="3"/>
    </row>
    <row r="114" spans="3:27" ht="12.75">
      <c r="C114" s="1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4"/>
      <c r="Y114" s="3"/>
      <c r="Z114" s="3"/>
      <c r="AA114" s="3"/>
    </row>
    <row r="115" spans="2:27" s="5" customFormat="1" ht="12.75">
      <c r="B115" s="11" t="s">
        <v>100</v>
      </c>
      <c r="C115" s="29"/>
      <c r="D115" s="30"/>
      <c r="E115" s="30"/>
      <c r="F115" s="29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6"/>
      <c r="Y115" s="30"/>
      <c r="Z115" s="30"/>
      <c r="AA115" s="30"/>
    </row>
    <row r="116" spans="2:27" s="24" customFormat="1" ht="12.75">
      <c r="B116" s="40" t="s">
        <v>101</v>
      </c>
      <c r="C116" s="41">
        <v>2</v>
      </c>
      <c r="D116" s="34" t="s">
        <v>6</v>
      </c>
      <c r="E116" s="34">
        <v>3</v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4"/>
      <c r="Y116" s="33"/>
      <c r="Z116" s="33"/>
      <c r="AA116" s="33"/>
    </row>
    <row r="117" spans="2:27" ht="12.75">
      <c r="B117" s="40" t="s">
        <v>102</v>
      </c>
      <c r="C117" s="12">
        <v>4</v>
      </c>
      <c r="D117" s="3" t="s">
        <v>9</v>
      </c>
      <c r="E117" s="3">
        <v>4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4"/>
      <c r="Y117" s="3"/>
      <c r="Z117" s="3"/>
      <c r="AA117" s="3"/>
    </row>
    <row r="118" spans="2:27" ht="12.75">
      <c r="B118" s="40" t="s">
        <v>103</v>
      </c>
      <c r="C118" s="12">
        <v>2</v>
      </c>
      <c r="D118" s="3" t="s">
        <v>9</v>
      </c>
      <c r="E118" s="3">
        <v>2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4"/>
      <c r="Y118" s="3"/>
      <c r="Z118" s="3"/>
      <c r="AA118" s="3"/>
    </row>
    <row r="119" spans="2:27" ht="12.75">
      <c r="B119" s="40" t="s">
        <v>105</v>
      </c>
      <c r="C119" s="12">
        <v>2</v>
      </c>
      <c r="D119" s="3" t="s">
        <v>6</v>
      </c>
      <c r="E119" s="3">
        <v>2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4"/>
      <c r="Y119" s="3"/>
      <c r="Z119" s="3"/>
      <c r="AA119" s="3"/>
    </row>
    <row r="120" spans="2:27" ht="12.75">
      <c r="B120" s="40" t="s">
        <v>104</v>
      </c>
      <c r="C120" s="12">
        <v>2</v>
      </c>
      <c r="D120" s="3" t="s">
        <v>6</v>
      </c>
      <c r="E120" s="3">
        <v>2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4"/>
      <c r="Y120" s="3"/>
      <c r="Z120" s="3"/>
      <c r="AA120" s="3"/>
    </row>
    <row r="121" spans="2:27" ht="12.75">
      <c r="B121" s="40" t="s">
        <v>106</v>
      </c>
      <c r="C121" s="12">
        <v>2</v>
      </c>
      <c r="D121" s="3" t="s">
        <v>6</v>
      </c>
      <c r="E121" s="3">
        <v>2</v>
      </c>
      <c r="F121" s="3"/>
      <c r="G121" s="3"/>
      <c r="H121" s="3" t="s">
        <v>107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4"/>
      <c r="Y121" s="3"/>
      <c r="Z121" s="3"/>
      <c r="AA121" s="3"/>
    </row>
    <row r="122" spans="1:27" ht="12.75">
      <c r="A122" t="s">
        <v>211</v>
      </c>
      <c r="B122" s="40" t="s">
        <v>120</v>
      </c>
      <c r="C122" s="12">
        <v>2</v>
      </c>
      <c r="D122" s="3" t="s">
        <v>138</v>
      </c>
      <c r="E122" s="3">
        <v>2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4"/>
      <c r="Y122" s="3"/>
      <c r="Z122" s="3"/>
      <c r="AA122" s="3"/>
    </row>
    <row r="123" spans="1:27" ht="12.75">
      <c r="A123" t="s">
        <v>211</v>
      </c>
      <c r="B123" s="40" t="s">
        <v>120</v>
      </c>
      <c r="C123" s="12">
        <v>2</v>
      </c>
      <c r="D123" s="3" t="s">
        <v>138</v>
      </c>
      <c r="E123" s="3">
        <v>2</v>
      </c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4"/>
      <c r="Y123" s="3"/>
      <c r="Z123" s="3"/>
      <c r="AA123" s="3"/>
    </row>
    <row r="124" spans="1:27" ht="12.75">
      <c r="A124" t="s">
        <v>211</v>
      </c>
      <c r="B124" s="40" t="s">
        <v>120</v>
      </c>
      <c r="C124" s="12">
        <v>2</v>
      </c>
      <c r="D124" s="3" t="s">
        <v>138</v>
      </c>
      <c r="E124" s="3">
        <v>2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4"/>
      <c r="Y124" s="3"/>
      <c r="Z124" s="3"/>
      <c r="AA124" s="3"/>
    </row>
    <row r="125" spans="1:27" ht="12.75">
      <c r="A125" t="s">
        <v>207</v>
      </c>
      <c r="B125" s="40" t="s">
        <v>17</v>
      </c>
      <c r="C125" s="12">
        <v>10</v>
      </c>
      <c r="D125" s="3" t="s">
        <v>9</v>
      </c>
      <c r="E125" s="3">
        <v>10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4"/>
      <c r="Y125" s="3"/>
      <c r="Z125" s="3"/>
      <c r="AA125" s="3"/>
    </row>
    <row r="126" spans="2:27" ht="12.75">
      <c r="B126" s="40" t="s">
        <v>108</v>
      </c>
      <c r="F126" s="41">
        <v>2</v>
      </c>
      <c r="G126" s="34" t="s">
        <v>6</v>
      </c>
      <c r="H126" s="34">
        <v>3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4"/>
      <c r="Y126" s="3"/>
      <c r="Z126" s="3"/>
      <c r="AA126" s="3"/>
    </row>
    <row r="127" spans="2:27" ht="12.75">
      <c r="B127" s="40" t="s">
        <v>109</v>
      </c>
      <c r="F127" s="12">
        <v>4</v>
      </c>
      <c r="G127" s="3" t="s">
        <v>9</v>
      </c>
      <c r="H127" s="3">
        <v>4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4"/>
      <c r="Y127" s="3"/>
      <c r="Z127" s="3"/>
      <c r="AA127" s="3"/>
    </row>
    <row r="128" spans="2:27" ht="12.75">
      <c r="B128" s="40" t="s">
        <v>110</v>
      </c>
      <c r="F128" s="12">
        <v>2</v>
      </c>
      <c r="G128" s="3" t="s">
        <v>9</v>
      </c>
      <c r="H128" s="3">
        <v>2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4"/>
      <c r="Y128" s="3"/>
      <c r="Z128" s="3"/>
      <c r="AA128" s="3"/>
    </row>
    <row r="129" spans="2:27" ht="12.75">
      <c r="B129" s="40" t="s">
        <v>111</v>
      </c>
      <c r="F129" s="12">
        <v>2</v>
      </c>
      <c r="G129" s="3" t="s">
        <v>6</v>
      </c>
      <c r="H129" s="3">
        <v>2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4"/>
      <c r="Y129" s="3"/>
      <c r="Z129" s="3"/>
      <c r="AA129" s="3"/>
    </row>
    <row r="130" spans="2:27" ht="12.75">
      <c r="B130" s="40" t="s">
        <v>112</v>
      </c>
      <c r="F130" s="12">
        <v>2</v>
      </c>
      <c r="G130" s="3" t="s">
        <v>6</v>
      </c>
      <c r="H130" s="3">
        <v>2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4"/>
      <c r="Y130" s="3"/>
      <c r="Z130" s="3"/>
      <c r="AA130" s="3"/>
    </row>
    <row r="131" spans="2:27" ht="12.75">
      <c r="B131" s="40" t="s">
        <v>113</v>
      </c>
      <c r="F131" s="12">
        <v>2</v>
      </c>
      <c r="G131" s="3" t="s">
        <v>6</v>
      </c>
      <c r="H131" s="3">
        <v>2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4"/>
      <c r="Y131" s="3"/>
      <c r="Z131" s="3"/>
      <c r="AA131" s="3"/>
    </row>
    <row r="132" spans="1:27" ht="12.75">
      <c r="A132" t="s">
        <v>211</v>
      </c>
      <c r="B132" s="40" t="s">
        <v>120</v>
      </c>
      <c r="F132" s="12">
        <v>2</v>
      </c>
      <c r="G132" s="3" t="s">
        <v>138</v>
      </c>
      <c r="H132" s="3">
        <v>2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4"/>
      <c r="Y132" s="3"/>
      <c r="Z132" s="3"/>
      <c r="AA132" s="3"/>
    </row>
    <row r="133" spans="1:27" ht="12.75">
      <c r="A133" t="s">
        <v>211</v>
      </c>
      <c r="B133" s="40" t="s">
        <v>120</v>
      </c>
      <c r="F133" s="12">
        <v>2</v>
      </c>
      <c r="G133" s="3" t="s">
        <v>138</v>
      </c>
      <c r="H133" s="3">
        <v>2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4"/>
      <c r="Y133" s="3"/>
      <c r="Z133" s="3"/>
      <c r="AA133" s="3"/>
    </row>
    <row r="134" spans="1:27" ht="12.75">
      <c r="A134" t="s">
        <v>211</v>
      </c>
      <c r="B134" s="40" t="s">
        <v>120</v>
      </c>
      <c r="F134" s="12">
        <v>2</v>
      </c>
      <c r="G134" s="3" t="s">
        <v>138</v>
      </c>
      <c r="H134" s="3">
        <v>2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4"/>
      <c r="Y134" s="3"/>
      <c r="Z134" s="3"/>
      <c r="AA134" s="3"/>
    </row>
    <row r="135" spans="1:27" ht="12.75">
      <c r="A135" s="49" t="s">
        <v>208</v>
      </c>
      <c r="B135" s="40" t="s">
        <v>18</v>
      </c>
      <c r="F135" s="12">
        <v>10</v>
      </c>
      <c r="G135" s="3" t="s">
        <v>9</v>
      </c>
      <c r="H135" s="3">
        <v>10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4"/>
      <c r="Y135" s="3"/>
      <c r="Z135" s="3"/>
      <c r="AA135" s="3"/>
    </row>
    <row r="136" spans="2:27" ht="12.75">
      <c r="B136" s="40" t="s">
        <v>114</v>
      </c>
      <c r="C136" s="41"/>
      <c r="D136" s="34"/>
      <c r="E136" s="34"/>
      <c r="F136" s="3"/>
      <c r="G136" s="3"/>
      <c r="H136" s="3"/>
      <c r="I136" s="41">
        <v>2</v>
      </c>
      <c r="J136" s="34" t="s">
        <v>6</v>
      </c>
      <c r="K136" s="34">
        <v>3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4"/>
      <c r="Y136" s="3"/>
      <c r="Z136" s="3"/>
      <c r="AA136" s="3"/>
    </row>
    <row r="137" spans="2:27" ht="12.75">
      <c r="B137" s="40" t="s">
        <v>115</v>
      </c>
      <c r="C137" s="12"/>
      <c r="D137" s="3"/>
      <c r="E137" s="3"/>
      <c r="F137" s="3"/>
      <c r="G137" s="3"/>
      <c r="H137" s="3"/>
      <c r="I137" s="12">
        <v>4</v>
      </c>
      <c r="J137" s="3" t="s">
        <v>9</v>
      </c>
      <c r="K137" s="3">
        <v>4</v>
      </c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4"/>
      <c r="Y137" s="3"/>
      <c r="Z137" s="3"/>
      <c r="AA137" s="3"/>
    </row>
    <row r="138" spans="2:27" ht="12.75">
      <c r="B138" s="40" t="s">
        <v>116</v>
      </c>
      <c r="C138" s="12"/>
      <c r="D138" s="3"/>
      <c r="E138" s="3"/>
      <c r="F138" s="3"/>
      <c r="G138" s="3"/>
      <c r="H138" s="3"/>
      <c r="I138" s="12">
        <v>2</v>
      </c>
      <c r="J138" s="3" t="s">
        <v>9</v>
      </c>
      <c r="K138" s="3">
        <v>2</v>
      </c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4"/>
      <c r="Y138" s="3"/>
      <c r="Z138" s="3"/>
      <c r="AA138" s="3"/>
    </row>
    <row r="139" spans="2:27" ht="12.75">
      <c r="B139" s="40" t="s">
        <v>117</v>
      </c>
      <c r="C139" s="12"/>
      <c r="D139" s="3"/>
      <c r="E139" s="3"/>
      <c r="F139" s="3"/>
      <c r="G139" s="3"/>
      <c r="H139" s="3"/>
      <c r="I139" s="12">
        <v>2</v>
      </c>
      <c r="J139" s="3" t="s">
        <v>6</v>
      </c>
      <c r="K139" s="3">
        <v>2</v>
      </c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4"/>
      <c r="Y139" s="3"/>
      <c r="Z139" s="3"/>
      <c r="AA139" s="3"/>
    </row>
    <row r="140" spans="2:27" ht="12.75">
      <c r="B140" s="40" t="s">
        <v>118</v>
      </c>
      <c r="C140" s="12"/>
      <c r="D140" s="3"/>
      <c r="E140" s="3"/>
      <c r="F140" s="3"/>
      <c r="G140" s="3"/>
      <c r="H140" s="3"/>
      <c r="I140" s="12">
        <v>2</v>
      </c>
      <c r="J140" s="3" t="s">
        <v>6</v>
      </c>
      <c r="K140" s="3">
        <v>2</v>
      </c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4"/>
      <c r="Y140" s="3"/>
      <c r="Z140" s="3"/>
      <c r="AA140" s="3"/>
    </row>
    <row r="141" spans="2:27" ht="12.75">
      <c r="B141" s="40" t="s">
        <v>119</v>
      </c>
      <c r="C141" s="12"/>
      <c r="D141" s="3"/>
      <c r="E141" s="3"/>
      <c r="F141" s="3"/>
      <c r="G141" s="3"/>
      <c r="H141" s="3"/>
      <c r="I141" s="12">
        <v>2</v>
      </c>
      <c r="J141" s="3" t="s">
        <v>6</v>
      </c>
      <c r="K141" s="3">
        <v>2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4"/>
      <c r="Y141" s="3"/>
      <c r="Z141" s="3"/>
      <c r="AA141" s="3"/>
    </row>
    <row r="142" spans="1:27" ht="12.75">
      <c r="A142" t="s">
        <v>209</v>
      </c>
      <c r="B142" s="40" t="s">
        <v>19</v>
      </c>
      <c r="C142" s="12"/>
      <c r="D142" s="3"/>
      <c r="E142" s="3"/>
      <c r="F142" s="3"/>
      <c r="G142" s="3"/>
      <c r="H142" s="3"/>
      <c r="I142" s="12">
        <v>15</v>
      </c>
      <c r="J142" s="3" t="s">
        <v>9</v>
      </c>
      <c r="K142" s="3">
        <v>15</v>
      </c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4"/>
      <c r="Y142" s="3"/>
      <c r="Z142" s="3"/>
      <c r="AA142" s="3"/>
    </row>
    <row r="143" spans="1:27" ht="12.75">
      <c r="A143" t="s">
        <v>211</v>
      </c>
      <c r="B143" s="40" t="s">
        <v>120</v>
      </c>
      <c r="C143" s="12"/>
      <c r="D143" s="3"/>
      <c r="E143" s="3"/>
      <c r="F143" s="3"/>
      <c r="G143" s="3"/>
      <c r="H143" s="3"/>
      <c r="L143" s="12">
        <v>2</v>
      </c>
      <c r="M143" s="3" t="s">
        <v>138</v>
      </c>
      <c r="N143" s="3">
        <v>2</v>
      </c>
      <c r="O143" s="3"/>
      <c r="P143" s="3"/>
      <c r="Q143" s="3"/>
      <c r="R143" s="3"/>
      <c r="S143" s="3"/>
      <c r="T143" s="3"/>
      <c r="U143" s="3"/>
      <c r="V143" s="3"/>
      <c r="W143" s="3"/>
      <c r="X143" s="34"/>
      <c r="Y143" s="3"/>
      <c r="Z143" s="3"/>
      <c r="AA143" s="3"/>
    </row>
    <row r="144" spans="1:27" ht="12.75">
      <c r="A144" t="s">
        <v>211</v>
      </c>
      <c r="B144" s="40" t="s">
        <v>120</v>
      </c>
      <c r="C144" s="12"/>
      <c r="D144" s="3"/>
      <c r="E144" s="3"/>
      <c r="F144" s="3"/>
      <c r="G144" s="3"/>
      <c r="H144" s="3"/>
      <c r="L144" s="12">
        <v>2</v>
      </c>
      <c r="M144" s="3" t="s">
        <v>138</v>
      </c>
      <c r="N144" s="3">
        <v>2</v>
      </c>
      <c r="O144" s="3"/>
      <c r="P144" s="3"/>
      <c r="Q144" s="3"/>
      <c r="R144" s="3"/>
      <c r="S144" s="3"/>
      <c r="T144" s="3"/>
      <c r="U144" s="3"/>
      <c r="V144" s="3"/>
      <c r="W144" s="3"/>
      <c r="X144" s="34"/>
      <c r="Y144" s="3"/>
      <c r="Z144" s="3"/>
      <c r="AA144" s="3"/>
    </row>
    <row r="145" spans="1:27" ht="12.75">
      <c r="A145" t="s">
        <v>211</v>
      </c>
      <c r="B145" s="40" t="s">
        <v>120</v>
      </c>
      <c r="C145" s="12"/>
      <c r="D145" s="3"/>
      <c r="E145" s="3"/>
      <c r="F145" s="3"/>
      <c r="G145" s="3"/>
      <c r="H145" s="3"/>
      <c r="L145" s="12">
        <v>2</v>
      </c>
      <c r="M145" s="3" t="s">
        <v>138</v>
      </c>
      <c r="N145" s="3">
        <v>2</v>
      </c>
      <c r="O145" s="3"/>
      <c r="P145" s="3"/>
      <c r="Q145" s="3"/>
      <c r="R145" s="3"/>
      <c r="S145" s="3"/>
      <c r="T145" s="3"/>
      <c r="U145" s="3"/>
      <c r="V145" s="3"/>
      <c r="W145" s="3"/>
      <c r="X145" s="34"/>
      <c r="Y145" s="3"/>
      <c r="Z145" s="3"/>
      <c r="AA145" s="3"/>
    </row>
    <row r="146" spans="1:27" ht="12.75">
      <c r="A146" t="s">
        <v>210</v>
      </c>
      <c r="B146" s="40" t="s">
        <v>121</v>
      </c>
      <c r="C146" s="12"/>
      <c r="D146" s="3"/>
      <c r="E146" s="3"/>
      <c r="F146" s="3"/>
      <c r="G146" s="3"/>
      <c r="H146" s="3"/>
      <c r="L146" s="12">
        <v>14</v>
      </c>
      <c r="M146" s="3" t="s">
        <v>9</v>
      </c>
      <c r="N146" s="3">
        <v>14</v>
      </c>
      <c r="O146" s="3"/>
      <c r="P146" s="3"/>
      <c r="Q146" s="3"/>
      <c r="R146" s="3"/>
      <c r="S146" s="3"/>
      <c r="T146" s="3"/>
      <c r="U146" s="3"/>
      <c r="V146" s="3"/>
      <c r="W146" s="3"/>
      <c r="X146" s="34"/>
      <c r="Y146" s="3"/>
      <c r="Z146" s="3"/>
      <c r="AA146" s="3"/>
    </row>
    <row r="147" spans="1:27" ht="12.75">
      <c r="A147" t="s">
        <v>202</v>
      </c>
      <c r="B147" s="40" t="s">
        <v>203</v>
      </c>
      <c r="L147" s="3"/>
      <c r="M147" s="3"/>
      <c r="N147" s="3">
        <v>1</v>
      </c>
      <c r="O147" s="3"/>
      <c r="P147" s="3"/>
      <c r="Q147" s="3"/>
      <c r="R147" s="3"/>
      <c r="S147" s="3"/>
      <c r="T147" s="3"/>
      <c r="U147" s="3"/>
      <c r="V147" s="3"/>
      <c r="W147" s="3"/>
      <c r="X147" s="34"/>
      <c r="Y147" s="3"/>
      <c r="Z147" s="3"/>
      <c r="AA147" s="3"/>
    </row>
    <row r="148" spans="2:27" ht="12.75">
      <c r="B148" s="48" t="s">
        <v>125</v>
      </c>
      <c r="C148" s="12"/>
      <c r="D148" s="3"/>
      <c r="E148" s="3"/>
      <c r="F148" s="3"/>
      <c r="G148" s="3"/>
      <c r="H148" s="3"/>
      <c r="I148" s="3"/>
      <c r="J148" s="3"/>
      <c r="K148" s="3"/>
      <c r="L148" s="3">
        <v>8</v>
      </c>
      <c r="M148" s="3" t="s">
        <v>141</v>
      </c>
      <c r="N148" s="3">
        <v>9</v>
      </c>
      <c r="O148" s="3"/>
      <c r="P148" s="3"/>
      <c r="Q148" s="3"/>
      <c r="R148" s="3"/>
      <c r="S148" s="3"/>
      <c r="T148" s="3"/>
      <c r="U148" s="3"/>
      <c r="V148" s="3"/>
      <c r="W148" s="3"/>
      <c r="X148" s="34">
        <v>9</v>
      </c>
      <c r="Y148" s="3"/>
      <c r="Z148" s="3"/>
      <c r="AA148" s="3"/>
    </row>
    <row r="149" spans="2:27" ht="12.75">
      <c r="B149" s="47" t="s">
        <v>122</v>
      </c>
      <c r="C149" s="1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4"/>
      <c r="Y149" s="3"/>
      <c r="Z149" s="3"/>
      <c r="AA149" s="3"/>
    </row>
    <row r="150" spans="2:27" s="24" customFormat="1" ht="12.75">
      <c r="B150" s="45" t="s">
        <v>92</v>
      </c>
      <c r="C150" s="32"/>
      <c r="D150" s="33"/>
      <c r="E150" s="33">
        <f>SUM(E113:E148)</f>
        <v>32</v>
      </c>
      <c r="F150" s="33"/>
      <c r="G150" s="33"/>
      <c r="H150" s="33">
        <f>SUM(H113:H148)</f>
        <v>31</v>
      </c>
      <c r="I150" s="33"/>
      <c r="J150" s="33"/>
      <c r="K150" s="33">
        <f>SUM(K113:K148)</f>
        <v>30</v>
      </c>
      <c r="L150" s="33"/>
      <c r="M150" s="33"/>
      <c r="N150" s="33">
        <f>SUM(N113:N148)</f>
        <v>30</v>
      </c>
      <c r="O150" s="33"/>
      <c r="P150" s="33"/>
      <c r="Q150" s="33"/>
      <c r="R150" s="33"/>
      <c r="S150" s="33"/>
      <c r="T150" s="33"/>
      <c r="U150" s="33"/>
      <c r="V150" s="33"/>
      <c r="W150" s="33"/>
      <c r="X150" s="33">
        <f>SUM(C150:W150)</f>
        <v>123</v>
      </c>
      <c r="Y150" s="33"/>
      <c r="Z150" s="33"/>
      <c r="AA150" s="33"/>
    </row>
    <row r="151" spans="2:27" s="24" customFormat="1" ht="12.75">
      <c r="B151" s="45" t="s">
        <v>95</v>
      </c>
      <c r="C151" s="32">
        <f>SUM(C113:C148)</f>
        <v>31</v>
      </c>
      <c r="D151" s="33"/>
      <c r="E151" s="33"/>
      <c r="F151" s="33">
        <f>SUM(F113:F148)</f>
        <v>30</v>
      </c>
      <c r="G151" s="33"/>
      <c r="H151" s="33"/>
      <c r="I151" s="33">
        <f>SUM(I113:I148)</f>
        <v>29</v>
      </c>
      <c r="J151" s="33"/>
      <c r="K151" s="33"/>
      <c r="L151" s="33">
        <f>SUM(L113:L148)</f>
        <v>28</v>
      </c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>
        <f>SUM(C151:W151)</f>
        <v>118</v>
      </c>
      <c r="Y151" s="33"/>
      <c r="Z151" s="33"/>
      <c r="AA151" s="33"/>
    </row>
    <row r="152" spans="2:27" s="24" customFormat="1" ht="12.75">
      <c r="B152" s="46" t="s">
        <v>13</v>
      </c>
      <c r="C152" s="32"/>
      <c r="D152" s="33">
        <v>8</v>
      </c>
      <c r="E152" s="33"/>
      <c r="F152" s="33"/>
      <c r="G152" s="33">
        <v>7</v>
      </c>
      <c r="H152" s="33"/>
      <c r="I152" s="33"/>
      <c r="J152" s="33">
        <v>4</v>
      </c>
      <c r="K152" s="33"/>
      <c r="L152" s="33"/>
      <c r="M152" s="33">
        <v>7</v>
      </c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>
        <f>SUM(C152:W152)</f>
        <v>26</v>
      </c>
      <c r="Y152" s="33"/>
      <c r="Z152" s="33"/>
      <c r="AA152" s="33"/>
    </row>
    <row r="153" spans="2:27" s="24" customFormat="1" ht="12.75">
      <c r="B153" s="46" t="s">
        <v>12</v>
      </c>
      <c r="C153" s="32"/>
      <c r="D153" s="33">
        <v>3</v>
      </c>
      <c r="E153" s="33"/>
      <c r="F153" s="33"/>
      <c r="G153" s="33">
        <v>3</v>
      </c>
      <c r="H153" s="33"/>
      <c r="I153" s="33"/>
      <c r="J153" s="33">
        <v>3</v>
      </c>
      <c r="K153" s="33"/>
      <c r="L153" s="33"/>
      <c r="M153" s="33">
        <v>1</v>
      </c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>
        <f>SUM(C153:W153)</f>
        <v>10</v>
      </c>
      <c r="Y153" s="33"/>
      <c r="Z153" s="33"/>
      <c r="AA153" s="33"/>
    </row>
    <row r="154" spans="15:27" ht="12.75">
      <c r="O154" s="3"/>
      <c r="P154" s="3"/>
      <c r="Q154" s="3"/>
      <c r="R154" s="3"/>
      <c r="S154" s="3"/>
      <c r="T154" s="3"/>
      <c r="U154" s="3"/>
      <c r="V154" s="3"/>
      <c r="W154" s="3"/>
      <c r="X154" s="34"/>
      <c r="Y154" s="3"/>
      <c r="Z154" s="3"/>
      <c r="AA154" s="3"/>
    </row>
    <row r="155" spans="3:27" ht="12.75">
      <c r="C155" s="1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26"/>
      <c r="S155" s="26"/>
      <c r="T155" s="26"/>
      <c r="U155" s="26"/>
      <c r="V155" s="26"/>
      <c r="W155" s="26"/>
      <c r="X155" s="34"/>
      <c r="Y155" s="26"/>
      <c r="Z155" s="26"/>
      <c r="AA155" s="26"/>
    </row>
    <row r="156" spans="2:27" ht="12.75">
      <c r="B156" s="22"/>
      <c r="C156" s="12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26"/>
      <c r="S156" s="26"/>
      <c r="T156" s="26"/>
      <c r="U156" s="26"/>
      <c r="V156" s="26"/>
      <c r="W156" s="26"/>
      <c r="X156" s="34"/>
      <c r="Y156" s="26"/>
      <c r="Z156" s="26"/>
      <c r="AA156" s="26"/>
    </row>
    <row r="157" spans="2:27" ht="12.75">
      <c r="B157" s="22"/>
      <c r="C157" s="12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26"/>
      <c r="S157" s="26"/>
      <c r="T157" s="28"/>
      <c r="U157" s="26"/>
      <c r="V157" s="26"/>
      <c r="W157" s="26"/>
      <c r="X157" s="34"/>
      <c r="Y157" s="26"/>
      <c r="Z157" s="26"/>
      <c r="AA157" s="26"/>
    </row>
    <row r="158" spans="2:27" s="24" customFormat="1" ht="12.75">
      <c r="B158" s="22"/>
      <c r="C158" s="32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28"/>
      <c r="S158" s="28"/>
      <c r="T158" s="28"/>
      <c r="U158" s="28"/>
      <c r="V158" s="28"/>
      <c r="W158" s="28"/>
      <c r="X158" s="34"/>
      <c r="Y158" s="28"/>
      <c r="Z158" s="28"/>
      <c r="AA158" s="28"/>
    </row>
    <row r="159" spans="2:27" s="24" customFormat="1" ht="12.75">
      <c r="B159" s="22"/>
      <c r="C159" s="32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28"/>
      <c r="S159" s="28"/>
      <c r="U159" s="28"/>
      <c r="V159" s="28"/>
      <c r="W159" s="28"/>
      <c r="X159" s="34"/>
      <c r="Y159" s="28"/>
      <c r="Z159" s="28"/>
      <c r="AA159" s="28"/>
    </row>
    <row r="160" spans="2:27" s="24" customFormat="1" ht="12.75">
      <c r="B160" s="22"/>
      <c r="C160" s="32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28"/>
      <c r="S160" s="28"/>
      <c r="U160" s="28"/>
      <c r="V160" s="28"/>
      <c r="W160" s="28"/>
      <c r="X160" s="34"/>
      <c r="Y160" s="28"/>
      <c r="Z160" s="28"/>
      <c r="AA160" s="28"/>
    </row>
    <row r="161" spans="2:27" s="24" customFormat="1" ht="12.75">
      <c r="B161" s="22"/>
      <c r="C161" s="32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28"/>
      <c r="S161" s="28"/>
      <c r="T161" s="28"/>
      <c r="U161" s="28"/>
      <c r="V161" s="28"/>
      <c r="W161" s="28"/>
      <c r="X161" s="34"/>
      <c r="Y161" s="28"/>
      <c r="Z161" s="28"/>
      <c r="AA161" s="28"/>
    </row>
    <row r="162" spans="2:27" s="24" customFormat="1" ht="12.75">
      <c r="B162" s="44"/>
      <c r="C162" s="32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28"/>
      <c r="S162" s="28"/>
      <c r="T162" s="28"/>
      <c r="U162" s="28"/>
      <c r="V162" s="28"/>
      <c r="W162" s="28"/>
      <c r="X162" s="34"/>
      <c r="Y162" s="28"/>
      <c r="Z162" s="28"/>
      <c r="AA162" s="28"/>
    </row>
    <row r="163" spans="2:27" ht="12.75">
      <c r="B163" s="12"/>
      <c r="C163" s="12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26"/>
      <c r="S163" s="26"/>
      <c r="T163" s="26"/>
      <c r="U163" s="26"/>
      <c r="V163" s="26"/>
      <c r="W163" s="26"/>
      <c r="X163" s="37"/>
      <c r="Y163" s="26"/>
      <c r="Z163" s="26"/>
      <c r="AA163" s="26"/>
    </row>
    <row r="164" spans="3:27" ht="12.75">
      <c r="C164" s="27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37"/>
      <c r="Y164" s="26"/>
      <c r="Z164" s="26"/>
      <c r="AA164" s="26"/>
    </row>
    <row r="165" spans="3:27" ht="12.75">
      <c r="C165" s="27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37"/>
      <c r="Y165" s="26"/>
      <c r="Z165" s="26"/>
      <c r="AA165" s="26"/>
    </row>
    <row r="166" spans="3:27" ht="12.75">
      <c r="C166" s="27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37"/>
      <c r="Y166" s="26"/>
      <c r="Z166" s="26"/>
      <c r="AA166" s="26"/>
    </row>
    <row r="167" spans="3:27" ht="12.75">
      <c r="C167" s="27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37"/>
      <c r="Y167" s="26"/>
      <c r="Z167" s="26"/>
      <c r="AA167" s="26"/>
    </row>
    <row r="168" spans="3:27" ht="12.75">
      <c r="C168" s="27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37"/>
      <c r="Y168" s="26"/>
      <c r="Z168" s="26"/>
      <c r="AA168" s="26"/>
    </row>
  </sheetData>
  <mergeCells count="20">
    <mergeCell ref="Y110:AA110"/>
    <mergeCell ref="Y2:AA2"/>
    <mergeCell ref="A109:A110"/>
    <mergeCell ref="B109:B110"/>
    <mergeCell ref="C109:T109"/>
    <mergeCell ref="C110:E110"/>
    <mergeCell ref="F110:H110"/>
    <mergeCell ref="I110:K110"/>
    <mergeCell ref="L110:N110"/>
    <mergeCell ref="O110:Q110"/>
    <mergeCell ref="R110:T110"/>
    <mergeCell ref="A1:A2"/>
    <mergeCell ref="B1:B2"/>
    <mergeCell ref="C2:E2"/>
    <mergeCell ref="F2:H2"/>
    <mergeCell ref="I2:K2"/>
    <mergeCell ref="L2:N2"/>
    <mergeCell ref="O2:Q2"/>
    <mergeCell ref="R2:T2"/>
    <mergeCell ref="C1:T1"/>
  </mergeCells>
  <printOptions gridLines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SZTE Elméleti Fizika tanszék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Varga Zsuzsanna</dc:creator>
  <cp:keywords/>
  <dc:description/>
  <cp:lastModifiedBy>reizner</cp:lastModifiedBy>
  <cp:lastPrinted>2003-06-03T14:02:50Z</cp:lastPrinted>
  <dcterms:created xsi:type="dcterms:W3CDTF">2003-01-23T19:34:23Z</dcterms:created>
  <dcterms:modified xsi:type="dcterms:W3CDTF">2003-07-09T09:02:16Z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1581993339</vt:i4>
  </property>
  <property fmtid="{D5CDD505-2E9C-101B-9397-08002B2CF9AE}" pid="3" name="_EmailSubject">
    <vt:lpwstr/>
  </property>
  <property fmtid="{D5CDD505-2E9C-101B-9397-08002B2CF9AE}" pid="4" name="_AuthorEmail">
    <vt:lpwstr>tari@bio.u-szeged.hu</vt:lpwstr>
  </property>
  <property fmtid="{D5CDD505-2E9C-101B-9397-08002B2CF9AE}" pid="5" name="_AuthorEmailDisplayName">
    <vt:lpwstr>Dr. Tari Irma</vt:lpwstr>
  </property>
  <property fmtid="{D5CDD505-2E9C-101B-9397-08002B2CF9AE}" pid="6" name="_ReviewingToolsShownOnce">
    <vt:lpwstr/>
  </property>
</Properties>
</file>